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11620021\OneDrive - TIM\SMART WORKING\4Q20\Financials\"/>
    </mc:Choice>
  </mc:AlternateContent>
  <xr:revisionPtr revIDLastSave="16" documentId="8_{DFAE9BE2-1917-45B3-91D8-EF70619F46AA}" xr6:coauthVersionLast="44" xr6:coauthVersionMax="44" xr10:uidLastSave="{FD56ADDD-4D86-4043-BD5A-7A5B9E0578D3}"/>
  <bookViews>
    <workbookView xWindow="-113" yWindow="-113" windowWidth="24267" windowHeight="13148" tabRatio="842" activeTab="4" xr2:uid="{00000000-000D-0000-FFFF-FFFF00000000}"/>
  </bookViews>
  <sheets>
    <sheet name="Cover" sheetId="1" r:id="rId1"/>
    <sheet name="Disclaimer" sheetId="2" r:id="rId2"/>
    <sheet name="Data" sheetId="3" r:id="rId3"/>
    <sheet name="1.Financial Data" sheetId="4" r:id="rId4"/>
    <sheet name="2. Operating KPIs" sheetId="32" r:id="rId5"/>
  </sheets>
  <externalReferences>
    <externalReference r:id="rId6"/>
    <externalReference r:id="rId7"/>
    <externalReference r:id="rId8"/>
    <externalReference r:id="rId9"/>
  </externalReferences>
  <definedNames>
    <definedName name="appname">#REF!</definedName>
    <definedName name="_xlnm.Print_Area" localSheetId="3">'1.Financial Data'!$B$3:$AJ$212</definedName>
    <definedName name="_xlnm.Print_Area" localSheetId="0">Cover!$A$1:$J$28</definedName>
    <definedName name="_xlnm.Print_Area" localSheetId="2">Data!$A$1:$R$42</definedName>
    <definedName name="_xlnm.Print_Area" localSheetId="1">Disclaimer!$A$1:$S$42</definedName>
    <definedName name="Check">'[1]3.Assumptions'!$D$91</definedName>
    <definedName name="CIQWBGuid" hidden="1">"INWIT - Investor Relations - Weekly.xlsx"</definedName>
    <definedName name="Cubo">'[2]0_Home'!$B$65</definedName>
    <definedName name="CV_CURRENCYPAERNT">#REF!</definedName>
    <definedName name="Decommissioning_YearlyImpact">'[1]3.Assumptions'!$D$36</definedName>
    <definedName name="Discount_CashAdv">'[1]3.Assumptions'!$D$46</definedName>
    <definedName name="Discount_MA">'[1]3.Assumptions'!$D$48</definedName>
    <definedName name="Dismantling_Cost">'[1]3.Assumptions'!$D$38</definedName>
    <definedName name="Dvd_Policy">'[1]3.Assumptions'!$D$76</definedName>
    <definedName name="ElabExpand">#REF!</definedName>
    <definedName name="ElenExp">[3]WORK1!$U$2:$U$4</definedName>
    <definedName name="ElenLG">[3]WORK1!$T$2:$T$3</definedName>
    <definedName name="Infrastructural_Sites">'[1]3.Assumptions'!$G$114</definedName>
    <definedName name="Interest_Rate">'[1]3.Assumptions'!$D$80</definedName>
    <definedName name="Interest_Rate_Notcontr.">'[1]3.Assumptions'!$D$87</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"02/19/2017 11:05:59"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TAT_FY15">'[1]3.Assumptions'!$G$12</definedName>
    <definedName name="ISTAT_FY16">'[1]3.Assumptions'!$H$12</definedName>
    <definedName name="ISTAT_FY17">'[1]3.Assumptions'!$I$12</definedName>
    <definedName name="ISTAT_FY18">'[1]3.Assumptions'!$J$12</definedName>
    <definedName name="ISTAT_FY19">'[1]3.Assumptions'!$K$12</definedName>
    <definedName name="ISTAT_FY20">'[1]3.Assumptions'!$L$12</definedName>
    <definedName name="ISTAT_FY21">'[1]3.Assumptions'!$M$12</definedName>
    <definedName name="ISTAT_FY22">'[1]3.Assumptions'!$N$12</definedName>
    <definedName name="ISTAT_FY23">'[1]3.Assumptions'!$O$12</definedName>
    <definedName name="ISTAT_FY24">'[1]3.Assumptions'!$P$12</definedName>
    <definedName name="ISTAT_FY25">'[1]3.Assumptions'!$Q$12</definedName>
    <definedName name="ISTAT_FY26">'[1]3.Assumptions'!$R$12</definedName>
    <definedName name="LG">[4]WORK1!$T$6</definedName>
    <definedName name="LING">[3]WORK1!$T$6</definedName>
    <definedName name="lingua">[3]WORK1!$T$7</definedName>
    <definedName name="Lingua_Get">#REF!</definedName>
    <definedName name="Multiplo_CashAdv">'[1]3.Assumptions'!$D$50</definedName>
    <definedName name="Multiplo_LandAcq">'[1]3.Assumptions'!$D$51</definedName>
    <definedName name="NBV_DismantedSites">'[1]3.Assumptions'!$D$37</definedName>
    <definedName name="NewSites_YearlyImpact">'[1]3.Assumptions'!$D$17</definedName>
    <definedName name="NewTenants_YearlyImpact">'[1]3.Assumptions'!$D$26</definedName>
    <definedName name="nometestata">[3]WORK1!$T$10</definedName>
    <definedName name="NonCash_Interest_Rate">'[1]3.Assumptions'!$D$39</definedName>
    <definedName name="PercDismanted_NotMarkt">'[1]3.Assumptions'!$D$32</definedName>
    <definedName name="PercNotMarkt_MSA">'[1]3.Assumptions'!$D$31</definedName>
    <definedName name="Renegotiation_YearlyImpact">'[1]3.Assumptions'!$D$49</definedName>
    <definedName name="schedule">[3]WORK1!$T$11</definedName>
    <definedName name="Site_Unitary_Cost">'[1]3.Assumptions'!$D$19</definedName>
    <definedName name="_xlnm.Print_Titles" localSheetId="3">'1.Financial Data'!$1:$2</definedName>
    <definedName name="UsefulLife_Capex">'[1]3.Assumptions'!$D$72</definedName>
    <definedName name="vdim1">#REF!</definedName>
    <definedName name="vdim10">#REF!</definedName>
    <definedName name="vdim11">#REF!</definedName>
    <definedName name="vdim12">#REF!</definedName>
    <definedName name="vdim13">#REF!</definedName>
    <definedName name="vdim14">#REF!</definedName>
    <definedName name="vdim15">#REF!</definedName>
    <definedName name="vdim16">#REF!</definedName>
    <definedName name="vdim2">#REF!</definedName>
    <definedName name="vdim3">#REF!</definedName>
    <definedName name="vdim4">#REF!</definedName>
    <definedName name="vdim5">#REF!</definedName>
    <definedName name="vdim6">#REF!</definedName>
    <definedName name="vdim7">#REF!</definedName>
    <definedName name="vdim8">#REF!</definedName>
    <definedName name="vdim9">#REF!</definedName>
    <definedName name="Z_1D0196E2_DA44_4DB7_9EF7_BDF396FFCB9E_.wvu.PrintArea" localSheetId="3" hidden="1">'1.Financial Data'!$C$1:$W$212</definedName>
    <definedName name="Z_1D0196E2_DA44_4DB7_9EF7_BDF396FFCB9E_.wvu.PrintArea" localSheetId="0" hidden="1">Cover!$A$1:$J$28</definedName>
    <definedName name="Z_1D0196E2_DA44_4DB7_9EF7_BDF396FFCB9E_.wvu.PrintArea" localSheetId="2" hidden="1">Data!$A$1:$R$42</definedName>
    <definedName name="Z_1D0196E2_DA44_4DB7_9EF7_BDF396FFCB9E_.wvu.PrintArea" localSheetId="1" hidden="1">Disclaimer!$A$1:$S$43</definedName>
    <definedName name="Z_69535C21_9FE6_49FF_8C76_DB202AC4DC8D_.wvu.PrintArea" localSheetId="3" hidden="1">'1.Financial Data'!$C$1:$T$214</definedName>
    <definedName name="Z_69535C21_9FE6_49FF_8C76_DB202AC4DC8D_.wvu.PrintArea" localSheetId="0" hidden="1">Cover!$A$1:$J$28</definedName>
    <definedName name="Z_69535C21_9FE6_49FF_8C76_DB202AC4DC8D_.wvu.PrintArea" localSheetId="2" hidden="1">Data!$A$1:$R$42</definedName>
    <definedName name="Z_69535C21_9FE6_49FF_8C76_DB202AC4DC8D_.wvu.PrintArea" localSheetId="1" hidden="1">Disclaimer!$A$1:$S$43</definedName>
    <definedName name="Z_71B0A4DF_A151_4888_AD28_56A1189DEF7A_.wvu.PrintArea" localSheetId="3" hidden="1">'1.Financial Data'!$C$1:$W$212</definedName>
    <definedName name="Z_71B0A4DF_A151_4888_AD28_56A1189DEF7A_.wvu.PrintArea" localSheetId="0" hidden="1">Cover!$A$1:$J$28</definedName>
    <definedName name="Z_71B0A4DF_A151_4888_AD28_56A1189DEF7A_.wvu.PrintArea" localSheetId="2" hidden="1">Data!$A$1:$R$42</definedName>
    <definedName name="Z_71B0A4DF_A151_4888_AD28_56A1189DEF7A_.wvu.PrintArea" localSheetId="1" hidden="1">Disclaimer!$A$1:$S$42</definedName>
    <definedName name="Z_71B0A4DF_A151_4888_AD28_56A1189DEF7A_.wvu.PrintTitles" localSheetId="3" hidden="1">'1.Financial Data'!$1:$2</definedName>
    <definedName name="Z_7897F2C7_20A9_4961_B617_DBAAC333AF50_.wvu.PrintArea" localSheetId="0" hidden="1">Cover!$A$1:$J$28</definedName>
    <definedName name="Z_7897F2C7_20A9_4961_B617_DBAAC333AF50_.wvu.PrintArea" localSheetId="2" hidden="1">Data!$A$1:$R$42</definedName>
    <definedName name="Z_7897F2C7_20A9_4961_B617_DBAAC333AF50_.wvu.PrintArea" localSheetId="1" hidden="1">Disclaimer!$A$1:$S$42</definedName>
    <definedName name="Z_CD2548A9_7BE4_4403_91CD_580D6B673AE0_.wvu.PrintArea" localSheetId="3" hidden="1">'1.Financial Data'!$C$1:$T$214</definedName>
    <definedName name="Z_CD2548A9_7BE4_4403_91CD_580D6B673AE0_.wvu.PrintArea" localSheetId="0" hidden="1">Cover!$A$1:$J$28</definedName>
    <definedName name="Z_CD2548A9_7BE4_4403_91CD_580D6B673AE0_.wvu.PrintArea" localSheetId="2" hidden="1">Data!$A$1:$R$42</definedName>
    <definedName name="Z_CD2548A9_7BE4_4403_91CD_580D6B673AE0_.wvu.PrintArea" localSheetId="1" hidden="1">Disclaimer!$A$1:$S$43</definedName>
    <definedName name="Z_CFBB7BCF_3C34_4D65_B7CB_B5BDEC1FB4F5_.wvu.PrintArea" localSheetId="3" hidden="1">'1.Financial Data'!$C$1:$T$214</definedName>
    <definedName name="Z_CFBB7BCF_3C34_4D65_B7CB_B5BDEC1FB4F5_.wvu.PrintArea" localSheetId="0" hidden="1">Cover!$A$1:$J$28</definedName>
    <definedName name="Z_CFBB7BCF_3C34_4D65_B7CB_B5BDEC1FB4F5_.wvu.PrintArea" localSheetId="2" hidden="1">Data!$A$1:$R$42</definedName>
    <definedName name="Z_CFBB7BCF_3C34_4D65_B7CB_B5BDEC1FB4F5_.wvu.PrintArea" localSheetId="1" hidden="1">Disclaimer!$A$1:$S$43</definedName>
    <definedName name="Z_E2060345_10C5_44A3_95E0_67544A309E3C_.wvu.PrintArea" localSheetId="3" hidden="1">'1.Financial Data'!$C$1:$S$212</definedName>
    <definedName name="Z_E2060345_10C5_44A3_95E0_67544A309E3C_.wvu.PrintArea" localSheetId="0" hidden="1">Cover!$A$1:$J$28</definedName>
    <definedName name="Z_E2060345_10C5_44A3_95E0_67544A309E3C_.wvu.PrintArea" localSheetId="2" hidden="1">Data!$A$1:$R$42</definedName>
    <definedName name="Z_E2060345_10C5_44A3_95E0_67544A309E3C_.wvu.PrintArea" localSheetId="1" hidden="1">Disclaimer!$A$1:$S$42</definedName>
    <definedName name="Z_E2060345_10C5_44A3_95E0_67544A309E3C_.wvu.PrintTitles" localSheetId="3" hidden="1">'1.Financial Data'!$1:$2</definedName>
    <definedName name="Z_FC2EDFC3_A93C_4477_93AF_27C0C0201BDE_.wvu.PrintArea" localSheetId="3" hidden="1">'1.Financial Data'!$B$1:$Z$212</definedName>
    <definedName name="Z_FC2EDFC3_A93C_4477_93AF_27C0C0201BDE_.wvu.PrintArea" localSheetId="0" hidden="1">Cover!$A$1:$J$28</definedName>
    <definedName name="Z_FC2EDFC3_A93C_4477_93AF_27C0C0201BDE_.wvu.PrintArea" localSheetId="2" hidden="1">Data!$A$1:$R$42</definedName>
    <definedName name="Z_FC2EDFC3_A93C_4477_93AF_27C0C0201BDE_.wvu.PrintArea" localSheetId="1" hidden="1">Disclaimer!$A$1:$S$42</definedName>
    <definedName name="Z_FC2EDFC3_A93C_4477_93AF_27C0C0201BDE_.wvu.PrintTitles" localSheetId="3" hidden="1">'1.Financial Data'!$1:$2</definedName>
    <definedName name="Z_FC2EDFC3_A93C_4477_93AF_27C0C0201BDE_.wvu.Rows" localSheetId="3" hidden="1">'1.Financial Data'!$161:$161</definedName>
  </definedNames>
  <calcPr calcId="191029"/>
  <customWorkbookViews>
    <customWorkbookView name="Silvestri Laura - Visualizzazione personale" guid="{71B0A4DF-A151-4888-AD28-56A1189DEF7A}" mergeInterval="0" personalView="1" maximized="1" windowWidth="1362" windowHeight="503" tabRatio="842" activeSheetId="4"/>
    <customWorkbookView name="Borgese Riccardo - Visualizzazione personale" guid="{1D0196E2-DA44-4DB7-9EF7-BDF396FFCB9E}" mergeInterval="0" personalView="1" maximized="1" windowWidth="1920" windowHeight="854" tabRatio="905" activeSheetId="4"/>
    <customWorkbookView name="Marta Lapiana - Personal View" guid="{CD2548A9-7BE4-4403-91CD-580D6B673AE0}" mergeInterval="0" personalView="1" maximized="1" xWindow="-8" yWindow="-8" windowWidth="1616" windowHeight="876" tabRatio="817" activeSheetId="2"/>
    <customWorkbookView name="Mazziotti Di Celso Victoria (Guest) - Visualizzazione personale" guid="{E2060345-10C5-44A3-95E0-67544A309E3C}" mergeInterval="0" personalView="1" maximized="1" windowWidth="1362" windowHeight="543" tabRatio="842" activeSheetId="4"/>
    <customWorkbookView name="Jamil Ashour - Personal View" guid="{7897F2C7-20A9-4961-B617-DBAAC333AF50}" mergeInterval="0" personalView="1" maximized="1" xWindow="-8" yWindow="-8" windowWidth="1616" windowHeight="876" activeSheetId="5"/>
    <customWorkbookView name="Giulia Rapisarda - Personal View" guid="{CFBB7BCF-3C34-4D65-B7CB-B5BDEC1FB4F5}" mergeInterval="0" personalView="1" maximized="1" xWindow="-11" yWindow="-11" windowWidth="1942" windowHeight="1046" activeSheetId="7"/>
    <customWorkbookView name="Sassu Federica (Guest) - Visualizzazione personale" guid="{69535C21-9FE6-49FF-8C76-DB202AC4DC8D}" mergeInterval="0" personalView="1" maximized="1" windowWidth="1362" windowHeight="542" tabRatio="731" activeSheetId="6"/>
    <customWorkbookView name="Vitale Michele - Visualizzazione personale" guid="{FC2EDFC3-A93C-4477-93AF-27C0C0201BDE}" mergeInterval="0" personalView="1" maximized="1" windowWidth="1356" windowHeight="463" tabRatio="842" activeSheetId="5"/>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G9" i="32" l="1"/>
  <c r="AG11" i="32"/>
  <c r="AG8" i="32" l="1"/>
  <c r="AG6" i="32" s="1"/>
  <c r="AG23" i="32"/>
  <c r="AG20" i="32"/>
  <c r="AF6" i="32" l="1"/>
</calcChain>
</file>

<file path=xl/sharedStrings.xml><?xml version="1.0" encoding="utf-8"?>
<sst xmlns="http://schemas.openxmlformats.org/spreadsheetml/2006/main" count="616" uniqueCount="242">
  <si>
    <t>EBIT</t>
  </si>
  <si>
    <t>EBITDA</t>
  </si>
  <si>
    <t>Operating Expenses</t>
  </si>
  <si>
    <t>NET INCOME</t>
  </si>
  <si>
    <t>Cash Flow</t>
  </si>
  <si>
    <t>Balance Sheet</t>
  </si>
  <si>
    <t>Goodwill</t>
  </si>
  <si>
    <t>Revenues</t>
  </si>
  <si>
    <t>Currency: €m</t>
  </si>
  <si>
    <t>Personnel Costs</t>
  </si>
  <si>
    <t>As of June 30th 2015</t>
  </si>
  <si>
    <t>As of Sept. 30th 2015</t>
  </si>
  <si>
    <t>Free Cash Flow to Equity</t>
  </si>
  <si>
    <t>Net Debt Beginning of Period</t>
  </si>
  <si>
    <t>Tangible assets</t>
  </si>
  <si>
    <t>Other fixed assets (deferred taxes)</t>
  </si>
  <si>
    <t>Fixed assets</t>
  </si>
  <si>
    <t xml:space="preserve">Net Working Capital </t>
  </si>
  <si>
    <t>ARO fund</t>
  </si>
  <si>
    <t>Invested Capital</t>
  </si>
  <si>
    <t>Share Capital</t>
  </si>
  <si>
    <t>Legal Reserve</t>
  </si>
  <si>
    <t xml:space="preserve"> CY P&amp;L (Fully distributable)</t>
  </si>
  <si>
    <t>Total Net Equity</t>
  </si>
  <si>
    <t>Cash &amp; Cash equivalents</t>
  </si>
  <si>
    <t xml:space="preserve">Total Net Financial Position </t>
  </si>
  <si>
    <t>Total sources of financing</t>
  </si>
  <si>
    <t>EBITDA Margin</t>
  </si>
  <si>
    <t>Net Income on Sales</t>
  </si>
  <si>
    <t>[Unaudited]</t>
  </si>
  <si>
    <t>[Audited]</t>
  </si>
  <si>
    <t xml:space="preserve">Ground Lease </t>
  </si>
  <si>
    <t>Investment in Brescia Companies</t>
  </si>
  <si>
    <t>As of Dec. 31st 2015</t>
  </si>
  <si>
    <t>Current assets/liabilities</t>
  </si>
  <si>
    <t>Other LT Net Assets/liabilities</t>
  </si>
  <si>
    <t>Non-Current assets/liabilities</t>
  </si>
  <si>
    <t>&gt;&gt;</t>
  </si>
  <si>
    <t xml:space="preserve">Profit and Loss </t>
  </si>
  <si>
    <t>Taxes &amp; Others</t>
  </si>
  <si>
    <t>TIM - MSA</t>
  </si>
  <si>
    <t>FINANCIAL DATA &amp; KPIs</t>
  </si>
  <si>
    <t>Operating Free Cash Flow</t>
  </si>
  <si>
    <t>Dividend Paid</t>
  </si>
  <si>
    <t>Net Cash Flow</t>
  </si>
  <si>
    <t>Databook</t>
  </si>
  <si>
    <t>Index</t>
  </si>
  <si>
    <t>Contact</t>
  </si>
  <si>
    <t>click on the links below</t>
  </si>
  <si>
    <t>ir@inwit.it</t>
  </si>
  <si>
    <t>Disclaimer</t>
  </si>
  <si>
    <t>Key Financials</t>
  </si>
  <si>
    <t>Website link:</t>
  </si>
  <si>
    <t>Operating KPIs</t>
  </si>
  <si>
    <t>INWIT Website</t>
  </si>
  <si>
    <t>Financial figures</t>
  </si>
  <si>
    <t>Distributable Reserves</t>
  </si>
  <si>
    <t>INWIT Investor Relations</t>
  </si>
  <si>
    <t xml:space="preserve">NFP/EBITDA </t>
  </si>
  <si>
    <t>As of April 1st 2015</t>
  </si>
  <si>
    <t>Long-Term Debt</t>
  </si>
  <si>
    <t>Tax Cash-Out</t>
  </si>
  <si>
    <t>TAX rate (on EBT)</t>
  </si>
  <si>
    <t>OLOs &amp; Others</t>
  </si>
  <si>
    <t>1Q15
(Jan-Mar)</t>
  </si>
  <si>
    <t>1Q16
(Jan-Mar)</t>
  </si>
  <si>
    <t>3Q16
(Jul-Sep)</t>
  </si>
  <si>
    <t>4Q16
(Oct-Dec)</t>
  </si>
  <si>
    <t>1Q17
(Jan-Mar)</t>
  </si>
  <si>
    <t>2Q17
(Apr-Jun)</t>
  </si>
  <si>
    <t>3Q17
(Jul-Sep)</t>
  </si>
  <si>
    <t>9M16
(Jan-Sep)</t>
  </si>
  <si>
    <t>FY16
(Jan-Dec)</t>
  </si>
  <si>
    <t>3M17
(Jan-Mar)</t>
  </si>
  <si>
    <t>4Q17
(Oct-Dec)</t>
  </si>
  <si>
    <t>FY17
(Jan-Dec)</t>
  </si>
  <si>
    <t>1Q18
(Jan-Mar)</t>
  </si>
  <si>
    <t>3M18
(Jan-Mar)</t>
  </si>
  <si>
    <t>Other intangible fixed assets</t>
  </si>
  <si>
    <t>Recurring Cash Flow</t>
  </si>
  <si>
    <t>EBITDA - Recurring CAPEX</t>
  </si>
  <si>
    <t>Recurring CAPEX</t>
  </si>
  <si>
    <t>Interest</t>
  </si>
  <si>
    <t>Financial Charges</t>
  </si>
  <si>
    <t>2Q16
(Apr-Jun)</t>
  </si>
  <si>
    <t>2Q15
(Apr-Jun)</t>
  </si>
  <si>
    <t>3M16
(Jan-Mar)</t>
  </si>
  <si>
    <t>6M16
(Jan-Jun)</t>
  </si>
  <si>
    <t>6M17
(Jan-Jun)</t>
  </si>
  <si>
    <t>4Q15
(Oct-Dec)</t>
  </si>
  <si>
    <t>3Q15
(Jul -Sep)</t>
  </si>
  <si>
    <t>3M15
(Apr-Jun)</t>
  </si>
  <si>
    <t>6M15
(Apr-Sep)</t>
  </si>
  <si>
    <t>9M15
(Apr-Dec)</t>
  </si>
  <si>
    <t>As of March 31st 2015</t>
  </si>
  <si>
    <t xml:space="preserve">Reported Quarterly Profit and Loss </t>
  </si>
  <si>
    <t>2Q18
(Apr-Jun)</t>
  </si>
  <si>
    <t>6M18
(Jan-Jun)</t>
  </si>
  <si>
    <t xml:space="preserve">Var. in trade payables related to Dev. CAPEX </t>
  </si>
  <si>
    <t>D&amp;A and Write-off</t>
  </si>
  <si>
    <t>9M18
(Jan-Sep)</t>
  </si>
  <si>
    <t>9M17
(Jan-Sep)</t>
  </si>
  <si>
    <t>3Q18
(Jul-Sep)</t>
  </si>
  <si>
    <t>4Q18
(Oct-Dec)</t>
  </si>
  <si>
    <t>FY18
(Jan-Dec)</t>
  </si>
  <si>
    <t xml:space="preserve">Purchase/sale of treasury shares </t>
  </si>
  <si>
    <t>Development CAPEX</t>
  </si>
  <si>
    <t>CAPEX (total)</t>
  </si>
  <si>
    <t>PF2014 - 1Q15 PF</t>
  </si>
  <si>
    <t>2Q15</t>
  </si>
  <si>
    <t>3Q15</t>
  </si>
  <si>
    <t>4Q15</t>
  </si>
  <si>
    <t>1Q16</t>
  </si>
  <si>
    <t>2Q16</t>
  </si>
  <si>
    <t>3Q16</t>
  </si>
  <si>
    <t>4Q16</t>
  </si>
  <si>
    <t>1Q17</t>
  </si>
  <si>
    <t>2Q17</t>
  </si>
  <si>
    <t>3Q17</t>
  </si>
  <si>
    <t>4Q17</t>
  </si>
  <si>
    <t>1Q18</t>
  </si>
  <si>
    <t>2Q18</t>
  </si>
  <si>
    <t>3Q18</t>
  </si>
  <si>
    <t>4Q18</t>
  </si>
  <si>
    <t>Operational KPIs</t>
  </si>
  <si>
    <t>Tenancy Ratio</t>
  </si>
  <si>
    <t>1.55x</t>
  </si>
  <si>
    <t>1.59x</t>
  </si>
  <si>
    <t>1.60x</t>
  </si>
  <si>
    <t>1.62x</t>
  </si>
  <si>
    <t>1.64x</t>
  </si>
  <si>
    <t>1.67x</t>
  </si>
  <si>
    <t>1.70x</t>
  </si>
  <si>
    <t>1.72x</t>
  </si>
  <si>
    <t>1.75x</t>
  </si>
  <si>
    <t>1.78x</t>
  </si>
  <si>
    <t>1.80x</t>
  </si>
  <si>
    <t>1.82x</t>
  </si>
  <si>
    <t>1.84x</t>
  </si>
  <si>
    <t>1.85x</t>
  </si>
  <si>
    <t>Anchor Tenants</t>
  </si>
  <si>
    <t>OLOs</t>
  </si>
  <si>
    <t>OLOs  New Tenants</t>
  </si>
  <si>
    <t>(+) Sites - New Sites "on air"</t>
  </si>
  <si>
    <t>(-) Dismantled or Being Dismantled Sites</t>
  </si>
  <si>
    <t>Other KPIs</t>
  </si>
  <si>
    <t>gross adds</t>
  </si>
  <si>
    <t>Backhauling</t>
  </si>
  <si>
    <t>1Q19</t>
  </si>
  <si>
    <t>1.86x</t>
  </si>
  <si>
    <t>1.88x</t>
  </si>
  <si>
    <t>3M19
(Jan-Mar)</t>
  </si>
  <si>
    <t>ifrs 16</t>
  </si>
  <si>
    <t>Long term debt (ex IFRS16)</t>
  </si>
  <si>
    <t>Short term debt (ex IFRS16)</t>
  </si>
  <si>
    <t xml:space="preserve">Short term debt </t>
  </si>
  <si>
    <t>Diritti d'uso beni di terzi (ex IFRS16)</t>
  </si>
  <si>
    <t xml:space="preserve">Other Financial Charges </t>
  </si>
  <si>
    <t>Net Cash Flow after adoption IFRS16</t>
  </si>
  <si>
    <t>As of March 31st 2015
(3-mth period)</t>
  </si>
  <si>
    <t>As of June 30th 2015 
(3-mth period)</t>
  </si>
  <si>
    <t>As of Sept. 30th 2015 
(6-mth period)</t>
  </si>
  <si>
    <t>As of Dec. 31st 2015 
(9-mth period)</t>
  </si>
  <si>
    <t>Other OpEx &amp; Accruals</t>
  </si>
  <si>
    <t>2Q19</t>
  </si>
  <si>
    <t>ifrs16</t>
  </si>
  <si>
    <t>6M19
(Jan-Jun)</t>
  </si>
  <si>
    <t>n.a</t>
  </si>
  <si>
    <t>9M19
(Jul-Sep)</t>
  </si>
  <si>
    <t xml:space="preserve"> </t>
  </si>
  <si>
    <t>9M19
(Jan-Sep)</t>
  </si>
  <si>
    <t>One-off Revenues</t>
  </si>
  <si>
    <t>EBITDA on yearly basis</t>
  </si>
  <si>
    <t>Adj factor</t>
  </si>
  <si>
    <t>FY19
(Jan-Dec)</t>
  </si>
  <si>
    <t>detail one-off</t>
  </si>
  <si>
    <t>n.d.</t>
  </si>
  <si>
    <t>3M20
(Jan-Mar)</t>
  </si>
  <si>
    <t>Financial investements</t>
  </si>
  <si>
    <t>Shareholders dividend</t>
  </si>
  <si>
    <t>Deferred taxes Fund</t>
  </si>
  <si>
    <t>Vodafone contribution</t>
  </si>
  <si>
    <t>Poste One-off</t>
  </si>
  <si>
    <t>EBITDA Voda Contribution</t>
  </si>
  <si>
    <t>Impatto  IFRS16</t>
  </si>
  <si>
    <t xml:space="preserve">Var. in Net Working Capital related to Recurring Capex </t>
  </si>
  <si>
    <t>Lease payment Recurring</t>
  </si>
  <si>
    <t>Other variations (incl. Lease payment non recurring)</t>
  </si>
  <si>
    <t>3Q19</t>
  </si>
  <si>
    <t>4Q19</t>
  </si>
  <si>
    <r>
      <t>OLOs &amp; Others</t>
    </r>
    <r>
      <rPr>
        <vertAlign val="superscript"/>
        <sz val="14"/>
        <color rgb="FF003264"/>
        <rFont val="TIM Sans"/>
        <family val="1"/>
      </rPr>
      <t>2</t>
    </r>
  </si>
  <si>
    <r>
      <t>Other OpEx &amp; Accruals</t>
    </r>
    <r>
      <rPr>
        <vertAlign val="superscript"/>
        <sz val="14"/>
        <color rgb="FF003264"/>
        <rFont val="TIM Sans"/>
        <family val="1"/>
      </rPr>
      <t>4</t>
    </r>
  </si>
  <si>
    <r>
      <t>Personnel Costs</t>
    </r>
    <r>
      <rPr>
        <vertAlign val="superscript"/>
        <sz val="14"/>
        <color rgb="FF003264"/>
        <rFont val="TIM Sans"/>
        <family val="1"/>
      </rPr>
      <t>5</t>
    </r>
  </si>
  <si>
    <r>
      <t>3M19</t>
    </r>
    <r>
      <rPr>
        <vertAlign val="superscript"/>
        <sz val="14"/>
        <color theme="0"/>
        <rFont val="TIM Sans"/>
        <family val="1"/>
      </rPr>
      <t>3</t>
    </r>
    <r>
      <rPr>
        <sz val="14"/>
        <color theme="0"/>
        <rFont val="TIM Sans"/>
        <family val="1"/>
      </rPr>
      <t xml:space="preserve">
(Jan-Mar)</t>
    </r>
  </si>
  <si>
    <t>1Q20</t>
  </si>
  <si>
    <t>6M15
(Jan-Jun)</t>
  </si>
  <si>
    <t>9M15
(Jan-Sep)</t>
  </si>
  <si>
    <t>FY15
(Jan-Dec)</t>
  </si>
  <si>
    <t>FY14
(Jan-Dec)</t>
  </si>
  <si>
    <t>One-off expenses</t>
  </si>
  <si>
    <r>
      <t xml:space="preserve">EBITDA Recurring </t>
    </r>
    <r>
      <rPr>
        <vertAlign val="superscript"/>
        <sz val="14"/>
        <color rgb="FF003264"/>
        <rFont val="TIM Sans"/>
        <family val="1"/>
      </rPr>
      <t>2</t>
    </r>
  </si>
  <si>
    <r>
      <t>3M19</t>
    </r>
    <r>
      <rPr>
        <vertAlign val="superscript"/>
        <sz val="14"/>
        <color theme="0"/>
        <rFont val="TIM Sans"/>
        <family val="1"/>
      </rPr>
      <t>1</t>
    </r>
    <r>
      <rPr>
        <sz val="14"/>
        <color theme="0"/>
        <rFont val="TIM Sans"/>
        <family val="1"/>
      </rPr>
      <t xml:space="preserve">
(Jan-Mar)</t>
    </r>
  </si>
  <si>
    <t>Number of Tenants</t>
  </si>
  <si>
    <t>Organic Number of Sites</t>
  </si>
  <si>
    <t>Small Cells &amp; DAS</t>
  </si>
  <si>
    <t>Number in #k</t>
  </si>
  <si>
    <t>6M20
(Jan-Jun)</t>
  </si>
  <si>
    <t>-</t>
  </si>
  <si>
    <t>Net Debt End of Period</t>
  </si>
  <si>
    <t>Net Debt End of Period Inwit Stand Alone</t>
  </si>
  <si>
    <t>EBITDAL</t>
  </si>
  <si>
    <t>9M20
(Jan-Sep)</t>
  </si>
  <si>
    <t>VOD - MSA</t>
  </si>
  <si>
    <t xml:space="preserve">Var. in Net Working Capital non Recurring </t>
  </si>
  <si>
    <t>2Q20</t>
  </si>
  <si>
    <t>3Q20</t>
  </si>
  <si>
    <t>Anchors  New Tenants</t>
  </si>
  <si>
    <t>FY20
(Jan-Dec)</t>
  </si>
  <si>
    <t>Price adjustement</t>
  </si>
  <si>
    <r>
      <t>Q1 19</t>
    </r>
    <r>
      <rPr>
        <vertAlign val="superscript"/>
        <sz val="14"/>
        <color theme="0"/>
        <rFont val="TIM Sans"/>
        <family val="1"/>
      </rPr>
      <t>1</t>
    </r>
    <r>
      <rPr>
        <sz val="14"/>
        <color theme="0"/>
        <rFont val="TIM Sans"/>
        <family val="1"/>
      </rPr>
      <t xml:space="preserve">
(Jan-Mar)</t>
    </r>
  </si>
  <si>
    <t>Q2 19
(Apr-Jun)</t>
  </si>
  <si>
    <t>Q3 19
(Jul-Sep)</t>
  </si>
  <si>
    <t>Q4 19
(Oct-Dec)</t>
  </si>
  <si>
    <t>Q1 19
(Jan-Mar)</t>
  </si>
  <si>
    <t>Q1 20
(Jan-Mar)</t>
  </si>
  <si>
    <t>Q2 20
(Apr-Jun)</t>
  </si>
  <si>
    <t>Q3 20
(Jul-Sep)</t>
  </si>
  <si>
    <t>Q4 20
(Oct-Dec)</t>
  </si>
  <si>
    <t>4Q20</t>
  </si>
  <si>
    <t>4Q20 Financial Results</t>
  </si>
  <si>
    <t>Fabio Ruffini</t>
  </si>
  <si>
    <t>December 31, 2020</t>
  </si>
  <si>
    <r>
      <t>TIM - MSA</t>
    </r>
    <r>
      <rPr>
        <vertAlign val="superscript"/>
        <sz val="14"/>
        <color rgb="FF003264"/>
        <rFont val="TIM Sans"/>
        <family val="1"/>
      </rPr>
      <t>1</t>
    </r>
  </si>
  <si>
    <r>
      <t>VOD - MSA</t>
    </r>
    <r>
      <rPr>
        <vertAlign val="superscript"/>
        <sz val="14"/>
        <color rgb="FF003264"/>
        <rFont val="TIM Sans"/>
        <family val="1"/>
      </rPr>
      <t>1</t>
    </r>
  </si>
  <si>
    <r>
      <t>New Services</t>
    </r>
    <r>
      <rPr>
        <vertAlign val="superscript"/>
        <sz val="14"/>
        <color rgb="FF003264"/>
        <rFont val="TIM Sans"/>
        <family val="1"/>
      </rPr>
      <t>3</t>
    </r>
  </si>
  <si>
    <t>New Services</t>
  </si>
  <si>
    <t>Average Quarter
Pro-forma</t>
  </si>
  <si>
    <r>
      <t>on a comparable basis</t>
    </r>
    <r>
      <rPr>
        <vertAlign val="superscript"/>
        <sz val="12"/>
        <color rgb="FF003264"/>
        <rFont val="TIM Sans"/>
        <family val="1"/>
      </rPr>
      <t>6</t>
    </r>
  </si>
  <si>
    <t xml:space="preserve">FY14
Pro-forma </t>
  </si>
  <si>
    <t>FY15 Annualized</t>
  </si>
  <si>
    <t>One-off expenses2</t>
  </si>
  <si>
    <t>on a comparable basis1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</si>
</sst>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8">
    <numFmt numFmtId="41" formatCode="_-* #,##0_-;\-* #,##0_-;_-* &quot;-&quot;_-;_-@_-"/>
    <numFmt numFmtId="44" formatCode="_-* #,##0.00\ &quot;€&quot;_-;\-* #,##0.00\ &quot;€&quot;_-;_-* &quot;-&quot;??\ &quot;€&quot;_-;_-@_-"/>
    <numFmt numFmtId="43" formatCode="_-* #,##0.00_-;\-* #,##0.00_-;_-* &quot;-&quot;??_-;_-@_-"/>
    <numFmt numFmtId="164" formatCode="_-* #,##0.00\ _€_-;\-* #,##0.00\ _€_-;_-* &quot;-&quot;??\ _€_-;_-@_-"/>
    <numFmt numFmtId="165" formatCode="&quot;$&quot;#,##0_);\(&quot;$&quot;#,##0\)"/>
    <numFmt numFmtId="166" formatCode="&quot;$&quot;#,##0_);[Red]\(&quot;$&quot;#,##0\)"/>
    <numFmt numFmtId="167" formatCode="&quot;$&quot;#,##0.00_);\(&quot;$&quot;#,##0.00\)"/>
    <numFmt numFmtId="168" formatCode="&quot;$&quot;#,##0.00_);[Red]\(&quot;$&quot;#,##0.00\)"/>
    <numFmt numFmtId="169" formatCode="_(&quot;$&quot;* #,##0_);_(&quot;$&quot;* \(#,##0\);_(&quot;$&quot;* &quot;-&quot;_);_(@_)"/>
    <numFmt numFmtId="170" formatCode="_(* #,##0.00_);_(* \(#,##0.00\);_(* &quot;-&quot;??_);_(@_)"/>
    <numFmt numFmtId="171" formatCode="#,##0.0;\(#,##0.0\)"/>
    <numFmt numFmtId="172" formatCode="0.000000"/>
    <numFmt numFmtId="173" formatCode="[$-C0A]mmmm\-yy;@"/>
    <numFmt numFmtId="174" formatCode="[$-C0A]mmm\-yy;@"/>
    <numFmt numFmtId="175" formatCode="0.0%"/>
    <numFmt numFmtId="176" formatCode="#,##0;\(#,##0\)"/>
    <numFmt numFmtId="177" formatCode="@&quot; ($)&quot;"/>
    <numFmt numFmtId="178" formatCode="@&quot; (%)&quot;"/>
    <numFmt numFmtId="179" formatCode="@&quot; (£)&quot;"/>
    <numFmt numFmtId="180" formatCode="@&quot; (x)&quot;"/>
    <numFmt numFmtId="181" formatCode="#,##0.0_x_x;\(#,##0.0\)_x_x;0.0_x_x;@_x_x"/>
    <numFmt numFmtId="182" formatCode="#,##0.0_x_x_x;\(#,##0.0\)_x_x_x;0.0_x_x_x;@_x_x_x"/>
    <numFmt numFmtId="183" formatCode="#,##0.0_x_x_x_x;\(#,##0.0\)_x_x_x_x;0.0_x_x_x_x;@_x_x_x_x"/>
    <numFmt numFmtId="184" formatCode="#,##0.00_x;\(#,##0.00\)_x;0.00_x;@_x"/>
    <numFmt numFmtId="185" formatCode="#,##0.00_x_x;\(#,##0.00\)_x_x;0_x_x;@_x_x"/>
    <numFmt numFmtId="186" formatCode="#,##0.00_x_x_x;\(#,##0.00\)_x_x_x;0.00_x_x_x;@_x_x_x"/>
    <numFmt numFmtId="187" formatCode="#,##0.00_x_x_x_x;\(#,##0.00\)_x_x_x_x;0.00_x_x_x_x;@_x_x_x_x"/>
    <numFmt numFmtId="188" formatCode="#,##0_x;\(#,##0\)_x;0_x;@_x"/>
    <numFmt numFmtId="189" formatCode="#,##0_x_x;\(#,##0\)_x_x;0_x_x;@_x_x"/>
    <numFmt numFmtId="190" formatCode="#,##0_x_x_x;\(#,##0\)_x_x_x;0_x_x_x;@_x_x_x"/>
    <numFmt numFmtId="191" formatCode="#,##0_x_x_x_x;\(#,##0\)_x_x_x_x;0_x_x_x_x;@_x_x_x_x"/>
    <numFmt numFmtId="192" formatCode="#,##0.0_);\(#,##0.0\)"/>
    <numFmt numFmtId="193" formatCode="&quot;Source: &quot;@_%_)"/>
    <numFmt numFmtId="194" formatCode="&quot;L.&quot;#,##0.0_);\(&quot;L.&quot;#,##0.0\)"/>
    <numFmt numFmtId="195" formatCode="&quot;$&quot;#,##0.0_);\(&quot;$&quot;#,##0.0\)"/>
    <numFmt numFmtId="196" formatCode="#,##0.00_%_);\(#,##0.00\)_%;#,##0.00_%_);@_%_)"/>
    <numFmt numFmtId="197" formatCode="\€\ 0.00000"/>
    <numFmt numFmtId="198" formatCode="_-* #,##0.0_-;\-* #,##0.0_-;_-* &quot;-&quot;??_-;_-@_-"/>
    <numFmt numFmtId="199" formatCode="_(&quot;F&quot;* #,##0.00_);_(&quot;F&quot;* \(#,##0.00\);_(&quot;F&quot;* &quot;-&quot;??_);_(@_)"/>
    <numFmt numFmtId="200" formatCode="0.00E+00;;;"/>
    <numFmt numFmtId="201" formatCode="&quot;L.&quot;#,##0_%_);\(&quot;L.&quot;#,##0\)_%;&quot;L.&quot;#,##0_%_);@_%_)"/>
    <numFmt numFmtId="202" formatCode="&quot;$&quot;#,##0_%_);\(&quot;$&quot;#,##0\)_%;&quot;$&quot;#,##0_%_);@_%_)"/>
    <numFmt numFmtId="203" formatCode="#,##0.00\x"/>
    <numFmt numFmtId="204" formatCode="&quot;F&quot;#,##0.00_);[Red]\(&quot;F&quot;#,##0.00\)"/>
    <numFmt numFmtId="205" formatCode="0.00000000000"/>
    <numFmt numFmtId="206" formatCode="#,##0.0\x_)_&quot;;\(#,##0.0\x\)_&quot;;#,##0.0\x_)_&quot;;@_)"/>
    <numFmt numFmtId="207" formatCode="&quot;$&quot;_(#,##0.00_);&quot;$&quot;\(#,##0.00\)"/>
    <numFmt numFmtId="208" formatCode="#,##0.0_%_);;#,##0.0_%_);@_%_)"/>
    <numFmt numFmtId="209" formatCode="#,##0_%_);\(#,##0\)_%;#,##0_%_);@_%_)"/>
    <numFmt numFmtId="210" formatCode="\+\ 0.00%"/>
    <numFmt numFmtId="211" formatCode="&quot;F&quot;#,##0_);\(&quot;F&quot;#,##0\)"/>
    <numFmt numFmtId="212" formatCode="&quot;£&quot;_(#,##0.00_);&quot;£&quot;\(#,##0.00\)"/>
    <numFmt numFmtId="213" formatCode="\€#,##0.00_);\(\€#,##0.00\)"/>
    <numFmt numFmtId="214" formatCode="#,##0.0\x"/>
    <numFmt numFmtId="215" formatCode="#,##0.00_ ;[Red]\-#,##0.00;\-"/>
    <numFmt numFmtId="216" formatCode="#,##0.0&quot;x&quot;_);\(#,##0.0&quot;x&quot;\)"/>
    <numFmt numFmtId="217" formatCode="&quot;Yes&quot;_%_);;&quot;No&quot;_%_)"/>
    <numFmt numFmtId="218" formatCode=";;;@*."/>
    <numFmt numFmtId="219" formatCode="0.000000000000"/>
    <numFmt numFmtId="220" formatCode="_(&quot;F&quot;* #,##0_);_(&quot;F&quot;* \(#,##0\);_(&quot;F&quot;* &quot;-&quot;_);_(@_)"/>
    <numFmt numFmtId="221" formatCode="0.0000000000"/>
    <numFmt numFmtId="222" formatCode="#,##0.0\x_)_%_);\(#,##0.0\x\)_%_);#,##0.0\x_)_%_);@_)"/>
    <numFmt numFmtId="223" formatCode="0_);\(0\);0_);@_)"/>
    <numFmt numFmtId="224" formatCode="&quot;£&quot;#,##0.0_);\(&quot;£&quot;#,##0.0\)"/>
    <numFmt numFmtId="225" formatCode="0000\ &quot;Calendar Mean EPS&quot;"/>
    <numFmt numFmtId="226" formatCode="\+\ 0%"/>
    <numFmt numFmtId="227" formatCode="&quot;F&quot;#,##0_);[Red]\(&quot;F&quot;#,##0\)"/>
    <numFmt numFmtId="228" formatCode="#,##0.0_)\x;\(#,##0.0\)\x"/>
    <numFmt numFmtId="229" formatCode="\€#,##0.0_);\(\€#,##0.0\)"/>
    <numFmt numFmtId="230" formatCode="#,##0.0_)_%_);\(#,##0.0\)_%_);#,##0.0_)_%_);@_)"/>
    <numFmt numFmtId="231" formatCode="&quot;L.&quot;#,##0.00_%_);\(&quot;L.&quot;#,##0.00\)_%;&quot;L.&quot;#,##0.00_%_);@_%_)"/>
    <numFmt numFmtId="232" formatCode="&quot;$&quot;#,##0.00_%_);\(&quot;$&quot;#,##0.00\)_%;&quot;$&quot;#,##0.00_%_);@_%_)"/>
    <numFmt numFmtId="233" formatCode="&quot;F&quot;#,##0.00_);\(&quot;F&quot;#,##0.00\)"/>
    <numFmt numFmtId="234" formatCode="#,##0.0_)_x;\(#,##0.0\)_x"/>
    <numFmt numFmtId="235" formatCode="\€#,##0.00_);[Red]\(\€#,##0.00\)"/>
    <numFmt numFmtId="236" formatCode="#,##0.0\x_);\(#,##0.0\x\);#,##0.0\x_);@_)"/>
    <numFmt numFmtId="237" formatCode="&quot;L.&quot;#,##0.000_%_);\(&quot;L.&quot;#,##0.000\)_%;&quot;L.&quot;#,##0.000_%_);@_%_)"/>
    <numFmt numFmtId="238" formatCode="&quot;$&quot;#,##0.000_%_);\(&quot;$&quot;#,##0.000\)_%;&quot;$&quot;#,##0.000_%_);@_%_)"/>
    <numFmt numFmtId="239" formatCode="0.0000000000000"/>
    <numFmt numFmtId="240" formatCode="dd\-mmm\-yy_)"/>
    <numFmt numFmtId="241" formatCode="#,##0.0_)_x_&quot;;\(#,##0.0\)_x_&quot;;#,##0.0_)_x_&quot;;@_)"/>
    <numFmt numFmtId="242" formatCode="0.0_)\%;\(0.0\)\%"/>
    <numFmt numFmtId="243" formatCode="\£#,##0_);\(\£#,##0\)"/>
    <numFmt numFmtId="244" formatCode="0.0_);\(0.0\);0.0_);@_)"/>
    <numFmt numFmtId="245" formatCode="#,##0.000_%_);\(#,##0.000\)_%;#,##0.000_%_);@_%_)"/>
    <numFmt numFmtId="246" formatCode="_-* #,##0.0\ _F_-;\-* #,##0.0\ _F_-;_-* &quot;-&quot;?\ _F_-;_-@_-"/>
    <numFmt numFmtId="247" formatCode="mmm\-yy_)"/>
    <numFmt numFmtId="248" formatCode="#,##0.0_)_x_%_);\(#,##0.0\)_x_%_);#,##0.0_)_x_%_);@_)"/>
    <numFmt numFmtId="249" formatCode="#,##0.0_)_%;\(#,##0.0\)_%"/>
    <numFmt numFmtId="250" formatCode="&quot;$&quot;#,##0.0_%_);;&quot;$&quot;#,##0.0_%_);@_%_)"/>
    <numFmt numFmtId="251" formatCode="0\ &quot;i&quot;"/>
    <numFmt numFmtId="252" formatCode="0&quot;I&quot;"/>
    <numFmt numFmtId="253" formatCode="0.0"/>
    <numFmt numFmtId="254" formatCode="#,##0.0"/>
    <numFmt numFmtId="255" formatCode="#,##0.0%_);\(#,##0.0%\)"/>
    <numFmt numFmtId="256" formatCode="#,##0.00%_);\(#,##0.00%\)"/>
    <numFmt numFmtId="257" formatCode="_-* #,##0.000000_-;\-* #,##0.000000_-;_-* &quot;-&quot;??_-;_-@_-"/>
    <numFmt numFmtId="258" formatCode="#,##0.0_);[Red]\(#,##0.0\)"/>
    <numFmt numFmtId="259" formatCode="General_)"/>
    <numFmt numFmtId="260" formatCode="0.0\p;\(0.0\)\p"/>
    <numFmt numFmtId="261" formatCode="#,##0.000"/>
    <numFmt numFmtId="262" formatCode="0.00000"/>
    <numFmt numFmtId="263" formatCode="_(* #,##0.00\x_);_(* &quot;N/M&quot;_)"/>
    <numFmt numFmtId="264" formatCode="###0.0;\(###0.0\)"/>
    <numFmt numFmtId="265" formatCode="#,##0\ &quot;€&quot;_-;#,##0\ &quot;€&quot;\-"/>
    <numFmt numFmtId="266" formatCode="* #,##0.0\ \x_);&quot;NM&quot;_)"/>
    <numFmt numFmtId="267" formatCode="#,##0.000_);\(#,##0.000\)"/>
    <numFmt numFmtId="268" formatCode="#,##0.000_)\x;\(#,##0.000\)\x"/>
    <numFmt numFmtId="269" formatCode="&quot;L.&quot;\ #,##0;[Red]\-&quot;L.&quot;\ #,##0"/>
    <numFmt numFmtId="270" formatCode="&quot;L.&quot;\ #,##0.00;[Red]\-&quot;L.&quot;\ #,##0.00"/>
    <numFmt numFmtId="271" formatCode="&quot;$&quot;#,##0;[Red]\-&quot;$&quot;#,##0"/>
    <numFmt numFmtId="272" formatCode="&quot;$&quot;#,##0.00;[Red]\-&quot;$&quot;#,##0.00"/>
    <numFmt numFmtId="273" formatCode="&quot;Pryca&quot;"/>
    <numFmt numFmtId="274" formatCode="_(&quot;$&quot;\ #,##0.00_);_(&quot;$&quot;\ #,##0.00\);_(&quot;$&quot;* &quot;-&quot;??_);_(@_)"/>
    <numFmt numFmtId="275" formatCode="* #,##0.00_);* \(#,##0.00\);* \ "/>
    <numFmt numFmtId="276" formatCode="&quot;$&quot;#,##0.00\ \ \ ;\(&quot;$&quot;#,##0.00\)\ \ "/>
    <numFmt numFmtId="277" formatCode="mmm\ dd"/>
    <numFmt numFmtId="278" formatCode="m/d/yy_%_)"/>
    <numFmt numFmtId="279" formatCode="mmm\.\ d\ \'yy\ \a\t\ h:mm"/>
    <numFmt numFmtId="280" formatCode="###0;\(###0\)"/>
    <numFmt numFmtId="281" formatCode="_(&quot;N$&quot;* #,##0.00_);_(&quot;N$&quot;* \(#,##0.00\);_(&quot;N$&quot;* &quot;-&quot;??_);_(@_)"/>
    <numFmt numFmtId="282" formatCode="* \£\ #,##0.00_);* \(\£\ #,##0.00\);* \£\ \-"/>
    <numFmt numFmtId="283" formatCode="#,##0.0\ ;\(#,##0.0\)"/>
    <numFmt numFmtId="284" formatCode="\$#,##0.000;\(\$#,##0.000\)"/>
    <numFmt numFmtId="285" formatCode="_-[$€-2]\ * #,##0.00_-;\-[$€-2]\ * #,##0.00_-;_-[$€-2]\ * &quot;-&quot;??_-"/>
    <numFmt numFmtId="286" formatCode="0_)"/>
    <numFmt numFmtId="287" formatCode="#\ ##0.0"/>
    <numFmt numFmtId="288" formatCode="0.0\%_);\(0.0\%\);0.0\%_);@_%_)"/>
    <numFmt numFmtId="289" formatCode=";;;"/>
    <numFmt numFmtId="290" formatCode="0.00%;\(0.00%\)"/>
    <numFmt numFmtId="291" formatCode="#,##0.00;\(#,##0.00\)"/>
    <numFmt numFmtId="292" formatCode="&quot;$&quot;#,##0.0_%_);\(&quot;$&quot;#,##0.0\)_%"/>
    <numFmt numFmtId="293" formatCode="&quot;$&quot;#,##0.00_%_);\(&quot;$&quot;#,##0.00\)_%"/>
    <numFmt numFmtId="294" formatCode="0.0\x_)_);&quot;NM    &quot;;0.0\x_)_)"/>
    <numFmt numFmtId="295" formatCode="0.0%_);\(0.0%\)"/>
    <numFmt numFmtId="296" formatCode="#,##0\ \ \ ;\(#,##0\)\ \ "/>
    <numFmt numFmtId="297" formatCode="&quot;$&quot;#,##0\ \ \ ;\(&quot;$&quot;#,##0\)\ \ "/>
    <numFmt numFmtId="298" formatCode="ddmmmyy"/>
    <numFmt numFmtId="299" formatCode="0.0000"/>
    <numFmt numFmtId="300" formatCode="_-* #,##0\ _€_-;_-* #,##0\ _€\-;_-* &quot;-&quot;\ _€_-;_-@_-"/>
    <numFmt numFmtId="301" formatCode="0.00_)"/>
    <numFmt numFmtId="302" formatCode="#,##0;\(#,##0\);&quot;-&quot;"/>
    <numFmt numFmtId="303" formatCode="#,##0_ ;\-#,##0\ "/>
    <numFmt numFmtId="304" formatCode="#,##0\x_);\(#,##0\x\)"/>
    <numFmt numFmtId="305" formatCode="#,##0%_);\(#,##0%\)"/>
    <numFmt numFmtId="306" formatCode="\¥#,##0.0_);\(\¥#,##0.0\)"/>
    <numFmt numFmtId="307" formatCode="_-&quot;£ &quot;* #,##0.00_-;\-&quot;£ &quot;* #,##0.00_-;_-&quot;£ &quot;* &quot;-&quot;??_-;_-@_-"/>
    <numFmt numFmtId="308" formatCode="#,##0.0\x_)_);\(#,##0.0\x\)_);#,##0.0\x_)_);@_%_)"/>
    <numFmt numFmtId="309" formatCode="&quot;Jeronimo Martins&quot;"/>
    <numFmt numFmtId="310" formatCode="0.0_);\(0.0\)"/>
    <numFmt numFmtId="311" formatCode="_(* #,##0.000_);_(* \(#,##0.000\);_(* &quot;-&quot;??_);_(@_)"/>
    <numFmt numFmtId="312" formatCode="0.0\ \x\ ;&quot;NM   &quot;;0.0\ \x"/>
    <numFmt numFmtId="313" formatCode="* \£\ #,##0.0000_);* \(\£\ #,##0.0000\);* \£\ \-"/>
    <numFmt numFmtId="314" formatCode="&quot;Casino&quot;"/>
    <numFmt numFmtId="315" formatCode="###0.0_x;\(###0.0\)_x"/>
    <numFmt numFmtId="316" formatCode="#,##0.0\x;\(#,##0.0\x\)"/>
    <numFmt numFmtId="317" formatCode="0.0\ _x\ ;&quot;NM   &quot;;0.0\ \x"/>
    <numFmt numFmtId="318" formatCode="#,##0.00\ \ \ ;\(#,##0.00\)\ \ "/>
    <numFmt numFmtId="319" formatCode="&quot;L.&quot;\ #,##0.00;\-&quot;L.&quot;\ #,##0.00"/>
    <numFmt numFmtId="320" formatCode="_ * #\ ##0;_ * \(#\ ##0\);_ * &quot;-&quot;;_ @_ "/>
    <numFmt numFmtId="321" formatCode="\$#,##0_);[Red]\(\$#,##0\)"/>
    <numFmt numFmtId="322" formatCode="#,##0.00\x_);[Red]\(#,##0.00\)\x"/>
    <numFmt numFmtId="323" formatCode="#,##0.0\x_);[Red]\(#,##0.0\)\x"/>
    <numFmt numFmtId="324" formatCode="_-* #,##0\ &quot;TL&quot;_-;\-* #,##0\ &quot;TL&quot;_-;_-* &quot;-&quot;\ &quot;TL&quot;_-;_-@_-"/>
    <numFmt numFmtId="325" formatCode="_-* #,##0.00\ &quot;TL&quot;_-;\-* #,##0.00\ &quot;TL&quot;_-;_-* &quot;-&quot;??\ &quot;TL&quot;_-;_-@_-"/>
    <numFmt numFmtId="326" formatCode="0.0000_)"/>
    <numFmt numFmtId="327" formatCode="0.0000000%"/>
    <numFmt numFmtId="328" formatCode="#,##0.0\%_);\(#,##0.0\%\);#,##0.0\%_);@_%_)"/>
    <numFmt numFmtId="329" formatCode="0.0%;\(0.0%\)"/>
    <numFmt numFmtId="330" formatCode="0.0%;\-0.0%;&quot;---%&quot;"/>
    <numFmt numFmtId="331" formatCode="0.00%_);\(0.00%\);\ \-\-\-_)"/>
    <numFmt numFmtId="332" formatCode="0.00%_);\-\-\-\ _);\ \-\-\-_)"/>
    <numFmt numFmtId="333" formatCode="0.000_)%;\(0.000\)%"/>
    <numFmt numFmtId="334" formatCode="0.0%_);\(0.0%\);0.0%_);@_%_)"/>
    <numFmt numFmtId="335" formatCode="d\.mmm"/>
    <numFmt numFmtId="336" formatCode="\£#,##0_);\(\£#,##0\);\ \-\-\-_)"/>
    <numFmt numFmtId="337" formatCode="#,##0_);\(#,##0\);\ \-\-\-_)"/>
    <numFmt numFmtId="338" formatCode="#,##0.00_);\(#,##0.00\);\ \-\-\-_)"/>
    <numFmt numFmtId="339" formatCode="&quot;$&quot;#,##0.000_);\(&quot;$&quot;#,##0.000\)"/>
    <numFmt numFmtId="340" formatCode="&quot;$&quot;#,##0;\-&quot;$&quot;#,##0"/>
    <numFmt numFmtId="341" formatCode="&quot;$&quot;#,##0.0"/>
    <numFmt numFmtId="342" formatCode="#,##0.0;[Red]\-#,##0.0"/>
    <numFmt numFmtId="343" formatCode="\£#,##0.00_);\(\£#,##0.00\);\ \-\-\-_)"/>
    <numFmt numFmtId="344" formatCode="#,##0.000;[Red]\-#,##0.000"/>
    <numFmt numFmtId="345" formatCode="_-&quot;L.&quot;\ * #,##0_-;\-&quot;L.&quot;\ * #,##0_-;_-&quot;L.&quot;\ * &quot;-&quot;_-;_-@_-"/>
    <numFmt numFmtId="346" formatCode="_-&quot;öS&quot;\ * #,##0_-;\-&quot;öS&quot;\ * #,##0_-;_-&quot;öS&quot;\ * &quot;-&quot;_-;_-@_-"/>
    <numFmt numFmtId="347" formatCode="_-&quot;öS&quot;\ * #,##0.00_-;\-&quot;öS&quot;\ * #,##0.00_-;_-&quot;öS&quot;\ * &quot;-&quot;??_-;_-@_-"/>
    <numFmt numFmtId="348" formatCode="0_%_);\(0\)_%;0_%_);@_%_)"/>
    <numFmt numFmtId="349" formatCode="_(\ #,##0.0_%_);_(\ \(#,##0.0_%\);_(\ &quot; - &quot;_%_);_(@_)"/>
    <numFmt numFmtId="350" formatCode="_(\ #,##0.0%_);_(\ \(#,##0.0%\);_(\ &quot; - &quot;\%_);_(@_)"/>
    <numFmt numFmtId="351" formatCode="_-* #,##0_)_-;\-* \(#,##0\)_-;_-* &quot;-&quot;_)_-;_-@_-"/>
    <numFmt numFmtId="352" formatCode="#,##0.000;\(#,##0.000\);\-"/>
    <numFmt numFmtId="353" formatCode="#,##0.0_);\(#,##0.0\);&quot;-&quot;?_);@_)"/>
    <numFmt numFmtId="354" formatCode="&quot;Yes&quot;;;&quot;No&quot;"/>
    <numFmt numFmtId="355" formatCode="#,##0_)_x;\(#,##0\)_x;0_)_x;@_)_x"/>
    <numFmt numFmtId="356" formatCode="0.00%_);\(0.00%\)"/>
    <numFmt numFmtId="357" formatCode="&quot;$&quot;#,##0.0_);\(&quot;$&quot;#,##0.0\);&quot;-&quot;?_);@_)"/>
    <numFmt numFmtId="358" formatCode="_(* #,##0.0_);_(* \(#,##0.0\);_(* &quot; - &quot;_);_(@_)"/>
    <numFmt numFmtId="359" formatCode="0.0\ &quot;x&quot;"/>
    <numFmt numFmtId="360" formatCode="#,##0.0_);\(#,##0.0\);"/>
    <numFmt numFmtId="361" formatCode="#,##0.0;\(#,##0.0\);"/>
    <numFmt numFmtId="362" formatCode="#,##0.0_);\(#,##0.0\);\ "/>
    <numFmt numFmtId="363" formatCode="#,##0;\(#,##0\);"/>
    <numFmt numFmtId="364" formatCode="_-* #,##0.0_)_-;\-* \(#,##0.0\)_-;_-* &quot;-&quot;_)_-;_-@_-"/>
    <numFmt numFmtId="365" formatCode="#,##0.00&quot;x&quot;"/>
    <numFmt numFmtId="366" formatCode="0.00&quot;x&quot;"/>
    <numFmt numFmtId="367" formatCode="#,##0.0;\(#,##0.0\);&quot;-&quot;"/>
    <numFmt numFmtId="368" formatCode="_-* #,##0.00_)_-;\-* \(#,##0.00\)_-;_-* &quot;-&quot;_)_-;_-@_-"/>
  </numFmts>
  <fonts count="274">
    <font>
      <sz val="11"/>
      <color theme="1"/>
      <name val="Calibri"/>
      <family val="2"/>
      <scheme val="minor"/>
    </font>
    <font>
      <sz val="11"/>
      <color theme="1"/>
      <name val="Calibri"/>
      <family val="2"/>
      <scheme val="minor"/>
    </font>
    <font>
      <u/>
      <sz val="10"/>
      <color indexed="12"/>
      <name val="Book Antiqua"/>
      <family val="1"/>
    </font>
    <font>
      <sz val="10"/>
      <name val="Helv"/>
      <charset val="162"/>
    </font>
    <font>
      <sz val="10"/>
      <name val="Arial"/>
      <family val="2"/>
    </font>
    <font>
      <sz val="12"/>
      <color indexed="8"/>
      <name val="Times New Roman"/>
      <family val="1"/>
    </font>
    <font>
      <sz val="10"/>
      <name val="Helv"/>
      <family val="2"/>
    </font>
    <font>
      <sz val="10"/>
      <name val="Palatino"/>
      <family val="1"/>
    </font>
    <font>
      <sz val="10"/>
      <name val="Frutiger 45 Light"/>
      <family val="2"/>
    </font>
    <font>
      <sz val="9"/>
      <name val="Arial"/>
      <family val="2"/>
    </font>
    <font>
      <b/>
      <sz val="10"/>
      <name val="MS Sans Serif"/>
      <family val="2"/>
    </font>
    <font>
      <sz val="12"/>
      <name val="Times New Roman"/>
      <family val="1"/>
    </font>
    <font>
      <sz val="14"/>
      <name val="System"/>
      <family val="2"/>
    </font>
    <font>
      <sz val="11"/>
      <color indexed="8"/>
      <name val="Calibri"/>
      <family val="2"/>
    </font>
    <font>
      <sz val="10"/>
      <color indexed="8"/>
      <name val="MS Sans Serif"/>
      <family val="2"/>
    </font>
    <font>
      <sz val="10"/>
      <name val="Times New Roman"/>
      <family val="1"/>
    </font>
    <font>
      <sz val="8"/>
      <name val="Arial Narrow"/>
      <family val="2"/>
    </font>
    <font>
      <sz val="10"/>
      <color indexed="10"/>
      <name val="Verdana"/>
      <family val="2"/>
    </font>
    <font>
      <sz val="10"/>
      <color indexed="12"/>
      <name val="Verdana"/>
      <family val="2"/>
    </font>
    <font>
      <sz val="12"/>
      <name val="Arial"/>
      <family val="2"/>
    </font>
    <font>
      <sz val="10"/>
      <name val="Helv"/>
      <charset val="204"/>
    </font>
    <font>
      <sz val="8"/>
      <name val="Times New Roman"/>
      <family val="1"/>
    </font>
    <font>
      <sz val="10"/>
      <name val="Verdana"/>
      <family val="2"/>
    </font>
    <font>
      <sz val="10"/>
      <name val="Univers (WN)"/>
    </font>
    <font>
      <sz val="10"/>
      <name val="Helv"/>
    </font>
    <font>
      <b/>
      <sz val="10"/>
      <color indexed="9"/>
      <name val="Arial"/>
      <family val="2"/>
    </font>
    <font>
      <sz val="10"/>
      <name val="Courier"/>
      <family val="3"/>
    </font>
    <font>
      <u/>
      <sz val="10"/>
      <name val="Arial"/>
      <family val="2"/>
    </font>
    <font>
      <sz val="8"/>
      <name val="Univers"/>
      <family val="2"/>
    </font>
    <font>
      <sz val="8"/>
      <name val="Helv"/>
    </font>
    <font>
      <sz val="11"/>
      <color indexed="9"/>
      <name val="Calibri"/>
      <family val="2"/>
    </font>
    <font>
      <sz val="11"/>
      <name val="Arial"/>
      <family val="2"/>
    </font>
    <font>
      <sz val="9"/>
      <name val="Times New Roman"/>
      <family val="1"/>
    </font>
    <font>
      <sz val="8"/>
      <name val="Arial"/>
      <family val="2"/>
    </font>
    <font>
      <sz val="8"/>
      <color indexed="12"/>
      <name val="Arial"/>
      <family val="2"/>
    </font>
    <font>
      <i/>
      <sz val="8"/>
      <color indexed="16"/>
      <name val="Arial"/>
      <family val="2"/>
    </font>
    <font>
      <i/>
      <sz val="8"/>
      <color indexed="54"/>
      <name val="Arial"/>
      <family val="2"/>
    </font>
    <font>
      <i/>
      <sz val="9"/>
      <color indexed="16"/>
      <name val="Arial"/>
      <family val="2"/>
    </font>
    <font>
      <b/>
      <sz val="11"/>
      <name val="Arial"/>
      <family val="2"/>
    </font>
    <font>
      <b/>
      <sz val="9"/>
      <name val="Arial"/>
      <family val="2"/>
    </font>
    <font>
      <sz val="12"/>
      <name val="Helv"/>
    </font>
    <font>
      <b/>
      <sz val="14"/>
      <name val="Helvetica"/>
      <family val="2"/>
    </font>
    <font>
      <sz val="9"/>
      <color indexed="12"/>
      <name val="Arial"/>
      <family val="2"/>
    </font>
    <font>
      <sz val="10"/>
      <color indexed="10"/>
      <name val="Univers 45 Light"/>
    </font>
    <font>
      <b/>
      <sz val="12"/>
      <name val="tms rmn"/>
    </font>
    <font>
      <sz val="10"/>
      <name val="Garamond"/>
      <family val="1"/>
    </font>
    <font>
      <sz val="12"/>
      <color indexed="8"/>
      <name val="Arial"/>
      <family val="2"/>
    </font>
    <font>
      <sz val="14"/>
      <color indexed="8"/>
      <name val="Arial"/>
      <family val="2"/>
    </font>
    <font>
      <sz val="8"/>
      <color indexed="12"/>
      <name val="Helv"/>
    </font>
    <font>
      <sz val="10"/>
      <name val="Geneva"/>
    </font>
    <font>
      <sz val="10"/>
      <color indexed="12"/>
      <name val="Univers 45 Light"/>
    </font>
    <font>
      <sz val="10"/>
      <color indexed="12"/>
      <name val="Arial"/>
      <family val="2"/>
    </font>
    <font>
      <b/>
      <sz val="10"/>
      <name val="Arial Narrow"/>
      <family val="2"/>
    </font>
    <font>
      <sz val="10"/>
      <color indexed="8"/>
      <name val="Tms Rmn"/>
    </font>
    <font>
      <sz val="8"/>
      <name val="Geneva"/>
    </font>
    <font>
      <b/>
      <sz val="11"/>
      <color indexed="9"/>
      <name val="Calibri"/>
      <family val="2"/>
    </font>
    <font>
      <sz val="10"/>
      <color indexed="12"/>
      <name val="Times New Roman"/>
      <family val="1"/>
    </font>
    <font>
      <sz val="8"/>
      <color indexed="12"/>
      <name val="Tms Rmn"/>
    </font>
    <font>
      <sz val="12"/>
      <name val="Tms Rmn"/>
      <family val="1"/>
    </font>
    <font>
      <sz val="10"/>
      <name val="Univers 47 CondensedLight"/>
    </font>
    <font>
      <u val="singleAccounting"/>
      <sz val="10"/>
      <name val="Arial"/>
      <family val="2"/>
    </font>
    <font>
      <sz val="11"/>
      <color indexed="17"/>
      <name val="Calibri"/>
      <family val="2"/>
    </font>
    <font>
      <b/>
      <i/>
      <sz val="9"/>
      <name val="Arial"/>
      <family val="2"/>
    </font>
    <font>
      <sz val="10"/>
      <name val="Helvetica"/>
      <family val="2"/>
    </font>
    <font>
      <b/>
      <sz val="11"/>
      <color indexed="52"/>
      <name val="Calibri"/>
      <family val="2"/>
    </font>
    <font>
      <sz val="11"/>
      <color indexed="52"/>
      <name val="Calibri"/>
      <family val="2"/>
    </font>
    <font>
      <b/>
      <i/>
      <sz val="8"/>
      <name val="Arial"/>
      <family val="2"/>
    </font>
    <font>
      <sz val="10"/>
      <name val="Courier New"/>
      <family val="3"/>
    </font>
    <font>
      <b/>
      <sz val="8"/>
      <color indexed="12"/>
      <name val="Arial"/>
      <family val="2"/>
    </font>
    <font>
      <b/>
      <sz val="8"/>
      <name val="Book Antiqua"/>
      <family val="1"/>
    </font>
    <font>
      <u/>
      <sz val="10"/>
      <color indexed="12"/>
      <name val="Arial"/>
      <family val="2"/>
    </font>
    <font>
      <sz val="10"/>
      <color indexed="39"/>
      <name val="Century Schoolbook"/>
      <family val="1"/>
    </font>
    <font>
      <sz val="8"/>
      <name val="Palatino"/>
      <family val="1"/>
    </font>
    <font>
      <sz val="9"/>
      <name val="Helv"/>
    </font>
    <font>
      <sz val="24"/>
      <name val="Arial"/>
      <family val="2"/>
    </font>
    <font>
      <sz val="10"/>
      <name val="MS Serif"/>
      <family val="1"/>
    </font>
    <font>
      <sz val="14"/>
      <name val="Palatino"/>
      <family val="1"/>
    </font>
    <font>
      <sz val="16"/>
      <name val="Palatino"/>
      <family val="1"/>
    </font>
    <font>
      <sz val="32"/>
      <name val="Helvetica-Black"/>
    </font>
    <font>
      <sz val="10"/>
      <name val="MS Sans Serif"/>
      <family val="2"/>
    </font>
    <font>
      <sz val="10"/>
      <name val="Book Antiqua"/>
      <family val="1"/>
    </font>
    <font>
      <sz val="8"/>
      <name val="Univers 47 CondensedLight"/>
      <family val="2"/>
    </font>
    <font>
      <sz val="9"/>
      <name val="Univers 47 CondensedLight"/>
      <family val="2"/>
    </font>
    <font>
      <sz val="8"/>
      <color indexed="9"/>
      <name val="Arial"/>
      <family val="2"/>
    </font>
    <font>
      <b/>
      <i/>
      <strike/>
      <sz val="12"/>
      <color indexed="48"/>
      <name val="Arial"/>
      <family val="2"/>
    </font>
    <font>
      <sz val="12"/>
      <name val="TimesNewRomanPS"/>
    </font>
    <font>
      <sz val="10"/>
      <color indexed="8"/>
      <name val="Arial"/>
      <family val="2"/>
    </font>
    <font>
      <u/>
      <sz val="8"/>
      <color indexed="12"/>
      <name val="Times New Roman"/>
      <family val="1"/>
    </font>
    <font>
      <sz val="8"/>
      <name val="CG Times (E1)"/>
    </font>
    <font>
      <b/>
      <sz val="12"/>
      <name val="Times New Roman"/>
      <family val="1"/>
    </font>
    <font>
      <sz val="1"/>
      <color indexed="8"/>
      <name val="Courier"/>
      <family val="3"/>
    </font>
    <font>
      <sz val="8"/>
      <color indexed="12"/>
      <name val="Times New Roman"/>
      <family val="1"/>
    </font>
    <font>
      <u val="doubleAccounting"/>
      <sz val="10"/>
      <name val="Arial"/>
      <family val="2"/>
    </font>
    <font>
      <sz val="9"/>
      <color indexed="12"/>
      <name val="Times New Roman"/>
      <family val="1"/>
    </font>
    <font>
      <u/>
      <sz val="10"/>
      <color indexed="20"/>
      <name val="Arial"/>
      <family val="2"/>
    </font>
    <font>
      <b/>
      <sz val="1"/>
      <color indexed="8"/>
      <name val="Courier"/>
      <family val="3"/>
    </font>
    <font>
      <b/>
      <sz val="11"/>
      <color indexed="56"/>
      <name val="Calibri"/>
      <family val="2"/>
    </font>
    <font>
      <sz val="10"/>
      <color indexed="16"/>
      <name val="MS Serif"/>
      <family val="1"/>
    </font>
    <font>
      <i/>
      <strike/>
      <sz val="12"/>
      <color indexed="40"/>
      <name val="Arial"/>
      <family val="2"/>
    </font>
    <font>
      <sz val="11"/>
      <color indexed="62"/>
      <name val="Calibri"/>
      <family val="2"/>
    </font>
    <font>
      <b/>
      <u/>
      <sz val="12"/>
      <name val="Arial Narrow"/>
      <family val="2"/>
    </font>
    <font>
      <sz val="9"/>
      <color indexed="10"/>
      <name val="Arial"/>
      <family val="2"/>
    </font>
    <font>
      <b/>
      <sz val="10"/>
      <color indexed="25"/>
      <name val="Arial Narrow"/>
      <family val="2"/>
    </font>
    <font>
      <b/>
      <sz val="14"/>
      <name val="Arial"/>
      <family val="2"/>
    </font>
    <font>
      <b/>
      <sz val="7"/>
      <color indexed="12"/>
      <name val="Arial"/>
      <family val="2"/>
    </font>
    <font>
      <u/>
      <sz val="7.8"/>
      <color indexed="36"/>
      <name val="Tms Rmn"/>
    </font>
    <font>
      <sz val="6"/>
      <color indexed="23"/>
      <name val="Helvetica-Black"/>
    </font>
    <font>
      <sz val="9.5"/>
      <color indexed="23"/>
      <name val="Helvetica-Black"/>
    </font>
    <font>
      <sz val="7"/>
      <name val="Palatino"/>
      <family val="1"/>
    </font>
    <font>
      <sz val="7"/>
      <name val="Arial"/>
      <family val="2"/>
    </font>
    <font>
      <b/>
      <sz val="8"/>
      <name val="Arial"/>
      <family val="2"/>
    </font>
    <font>
      <i/>
      <sz val="8"/>
      <color indexed="12"/>
      <name val="Arial"/>
      <family val="2"/>
    </font>
    <font>
      <b/>
      <sz val="6"/>
      <name val="Arial"/>
      <family val="2"/>
    </font>
    <font>
      <b/>
      <sz val="12"/>
      <color indexed="8"/>
      <name val="Arial"/>
      <family val="2"/>
    </font>
    <font>
      <sz val="6"/>
      <name val="Palatino"/>
      <family val="1"/>
    </font>
    <font>
      <b/>
      <sz val="12"/>
      <name val="Arial"/>
      <family val="2"/>
    </font>
    <font>
      <b/>
      <sz val="8"/>
      <name val="Palatino"/>
      <family val="1"/>
    </font>
    <font>
      <b/>
      <i/>
      <sz val="12"/>
      <color indexed="12"/>
      <name val="Palatino"/>
      <family val="1"/>
    </font>
    <font>
      <sz val="10"/>
      <name val="Helvetica-Black"/>
    </font>
    <font>
      <sz val="28"/>
      <name val="Helvetica-Black"/>
    </font>
    <font>
      <sz val="18"/>
      <name val="Helvetica-Black"/>
    </font>
    <font>
      <sz val="18"/>
      <name val="Palatino"/>
      <family val="1"/>
    </font>
    <font>
      <i/>
      <sz val="14"/>
      <name val="Palatino"/>
      <family val="1"/>
    </font>
    <font>
      <sz val="10"/>
      <name val="Univers"/>
      <family val="2"/>
    </font>
    <font>
      <b/>
      <i/>
      <sz val="10"/>
      <name val="Times New Roman"/>
      <family val="1"/>
    </font>
    <font>
      <b/>
      <sz val="10"/>
      <name val="Arial"/>
      <family val="2"/>
    </font>
    <font>
      <i/>
      <sz val="10"/>
      <name val="Arial"/>
      <family val="2"/>
    </font>
    <font>
      <b/>
      <i/>
      <sz val="22"/>
      <name val="Times New Roman"/>
      <family val="1"/>
    </font>
    <font>
      <u/>
      <sz val="10"/>
      <color theme="10"/>
      <name val="Arial"/>
      <family val="2"/>
    </font>
    <font>
      <sz val="11"/>
      <color indexed="20"/>
      <name val="Calibri"/>
      <family val="2"/>
    </font>
    <font>
      <shadow/>
      <sz val="8"/>
      <color indexed="12"/>
      <name val="Times New Roman"/>
      <family val="1"/>
    </font>
    <font>
      <sz val="10"/>
      <color indexed="18"/>
      <name val="Palatino"/>
      <family val="1"/>
    </font>
    <font>
      <b/>
      <sz val="10"/>
      <color indexed="24"/>
      <name val="Arial"/>
      <family val="2"/>
    </font>
    <font>
      <sz val="8"/>
      <color indexed="16"/>
      <name val="Palatino"/>
      <family val="1"/>
    </font>
    <font>
      <sz val="12"/>
      <color indexed="10"/>
      <name val="Bookman Old Style"/>
      <family val="1"/>
    </font>
    <font>
      <i/>
      <sz val="12"/>
      <color indexed="10"/>
      <name val="Bookman Old Style"/>
      <family val="1"/>
    </font>
    <font>
      <sz val="10"/>
      <color indexed="16"/>
      <name val="Times New Roman"/>
      <family val="1"/>
    </font>
    <font>
      <sz val="9"/>
      <name val="Tms Rmn"/>
    </font>
    <font>
      <sz val="8"/>
      <color indexed="8"/>
      <name val="Arial"/>
      <family val="2"/>
    </font>
    <font>
      <b/>
      <sz val="11"/>
      <color indexed="62"/>
      <name val="Arial"/>
      <family val="2"/>
    </font>
    <font>
      <b/>
      <sz val="8"/>
      <color indexed="62"/>
      <name val="Arial"/>
      <family val="2"/>
    </font>
    <font>
      <b/>
      <sz val="9"/>
      <color indexed="9"/>
      <name val="Arial"/>
      <family val="2"/>
    </font>
    <font>
      <sz val="10"/>
      <name val="Tms Rmn"/>
    </font>
    <font>
      <sz val="8"/>
      <color indexed="10"/>
      <name val="Helv"/>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10"/>
      <name val="Palatino"/>
      <family val="1"/>
    </font>
    <font>
      <sz val="8"/>
      <name val="MS Sans Serif"/>
      <family val="2"/>
    </font>
    <font>
      <sz val="10"/>
      <color indexed="16"/>
      <name val="MS Sans Serif"/>
      <family val="2"/>
    </font>
    <font>
      <sz val="8"/>
      <color indexed="8"/>
      <name val="Helv"/>
    </font>
    <font>
      <sz val="10"/>
      <color indexed="14"/>
      <name val="Arial"/>
      <family val="2"/>
    </font>
    <font>
      <sz val="10"/>
      <color indexed="20"/>
      <name val="Times New Roman"/>
      <family val="1"/>
    </font>
    <font>
      <b/>
      <sz val="14"/>
      <color indexed="24"/>
      <name val="Book Antiqua"/>
      <family val="1"/>
    </font>
    <font>
      <sz val="10"/>
      <name val="Geneva"/>
      <family val="2"/>
    </font>
    <font>
      <sz val="11"/>
      <color indexed="60"/>
      <name val="Calibri"/>
      <family val="2"/>
    </font>
    <font>
      <sz val="10"/>
      <name val="Univers 45 Light"/>
    </font>
    <font>
      <sz val="10"/>
      <color theme="1"/>
      <name val="Calibri"/>
      <family val="2"/>
    </font>
    <font>
      <sz val="10"/>
      <color theme="1"/>
      <name val="Verdana"/>
      <family val="2"/>
    </font>
    <font>
      <sz val="7"/>
      <color indexed="12"/>
      <name val="Arial"/>
      <family val="2"/>
    </font>
    <font>
      <sz val="6"/>
      <name val="Arial"/>
      <family val="2"/>
    </font>
    <font>
      <sz val="8"/>
      <color indexed="8"/>
      <name val="Times New Roman"/>
      <family val="1"/>
    </font>
    <font>
      <sz val="8"/>
      <name val="Book Antiqua"/>
      <family val="1"/>
    </font>
    <font>
      <b/>
      <sz val="9"/>
      <name val="Helv"/>
    </font>
    <font>
      <sz val="10"/>
      <name val="Univers"/>
      <family val="2"/>
    </font>
    <font>
      <b/>
      <i/>
      <sz val="10"/>
      <name val="Arial"/>
      <family val="2"/>
    </font>
    <font>
      <i/>
      <strike/>
      <sz val="12"/>
      <color indexed="10"/>
      <name val="Arial"/>
      <family val="2"/>
    </font>
    <font>
      <b/>
      <sz val="11"/>
      <color indexed="63"/>
      <name val="Calibri"/>
      <family val="2"/>
    </font>
    <font>
      <b/>
      <sz val="26"/>
      <name val="Times New Roman"/>
      <family val="1"/>
    </font>
    <font>
      <sz val="10"/>
      <name val="Arial Tur"/>
      <charset val="162"/>
    </font>
    <font>
      <b/>
      <sz val="10"/>
      <name val="Times New Roman"/>
      <family val="1"/>
    </font>
    <font>
      <i/>
      <sz val="9"/>
      <name val="Helv"/>
    </font>
    <font>
      <i/>
      <sz val="8"/>
      <name val="Times New Roman"/>
      <family val="1"/>
    </font>
    <font>
      <sz val="12"/>
      <name val="Tms Rmn"/>
    </font>
    <font>
      <sz val="12"/>
      <name val="Arial MT"/>
    </font>
    <font>
      <sz val="11"/>
      <name val="Book Antiqua"/>
      <family val="1"/>
    </font>
    <font>
      <strike/>
      <sz val="12"/>
      <color indexed="46"/>
      <name val="Arial"/>
      <family val="2"/>
    </font>
    <font>
      <sz val="8"/>
      <color indexed="22"/>
      <name val="Arial"/>
      <family val="2"/>
    </font>
    <font>
      <sz val="11"/>
      <name val="Verdana"/>
      <family val="2"/>
    </font>
    <font>
      <b/>
      <sz val="14"/>
      <name val="Times New Roman"/>
      <family val="1"/>
    </font>
    <font>
      <sz val="12"/>
      <name val="Helv"/>
      <family val="2"/>
    </font>
    <font>
      <sz val="10"/>
      <color indexed="24"/>
      <name val="Arial"/>
      <family val="2"/>
    </font>
    <font>
      <sz val="10"/>
      <color indexed="10"/>
      <name val="MS Sans Serif"/>
      <family val="2"/>
    </font>
    <font>
      <b/>
      <sz val="10"/>
      <name val="Palatino"/>
    </font>
    <font>
      <sz val="8"/>
      <color indexed="62"/>
      <name val="Arial"/>
      <family val="2"/>
    </font>
    <font>
      <b/>
      <sz val="10"/>
      <color indexed="39"/>
      <name val="Arial"/>
      <family val="2"/>
    </font>
    <font>
      <sz val="10"/>
      <name val="KPN Arial"/>
    </font>
    <font>
      <sz val="10"/>
      <name val="Univers (W1)"/>
    </font>
    <font>
      <b/>
      <u/>
      <sz val="9"/>
      <name val="Helv"/>
    </font>
    <font>
      <vertAlign val="superscript"/>
      <sz val="8"/>
      <color indexed="62"/>
      <name val="Arial"/>
      <family val="2"/>
    </font>
    <font>
      <sz val="9"/>
      <name val="Helvetica-Black"/>
    </font>
    <font>
      <sz val="10"/>
      <color indexed="8"/>
      <name val="Palatino"/>
    </font>
    <font>
      <sz val="9"/>
      <name val="Univers (W1)"/>
      <family val="2"/>
    </font>
    <font>
      <sz val="8"/>
      <color indexed="16"/>
      <name val="Helv"/>
    </font>
    <font>
      <sz val="12"/>
      <name val="ⓒoUAAA¨u"/>
      <family val="1"/>
      <charset val="255"/>
    </font>
    <font>
      <sz val="11"/>
      <name val="￥i￠￢￠?o"/>
      <family val="3"/>
      <charset val="255"/>
    </font>
    <font>
      <sz val="10"/>
      <name val="Arial Narrow"/>
      <family val="2"/>
    </font>
    <font>
      <i/>
      <sz val="10"/>
      <name val="Arial Narrow"/>
      <family val="2"/>
    </font>
    <font>
      <i/>
      <sz val="10"/>
      <color indexed="25"/>
      <name val="Arial Narrow"/>
      <family val="2"/>
    </font>
    <font>
      <b/>
      <sz val="14"/>
      <color indexed="25"/>
      <name val="Arial"/>
      <family val="2"/>
    </font>
    <font>
      <sz val="8"/>
      <color indexed="25"/>
      <name val="Arial Narrow"/>
      <family val="2"/>
    </font>
    <font>
      <sz val="10"/>
      <color indexed="8"/>
      <name val="Times New Roman"/>
      <family val="1"/>
    </font>
    <font>
      <sz val="8"/>
      <name val="Helvetica-Narrow"/>
      <family val="2"/>
    </font>
    <font>
      <b/>
      <sz val="16"/>
      <name val="Arial"/>
      <family val="2"/>
    </font>
    <font>
      <b/>
      <sz val="18"/>
      <color theme="0" tint="-0.14999847407452621"/>
      <name val="Arial"/>
      <family val="2"/>
    </font>
    <font>
      <b/>
      <sz val="16"/>
      <name val="Arial Narrow"/>
      <family val="2"/>
    </font>
    <font>
      <sz val="12"/>
      <name val="Arial Narrow"/>
      <family val="2"/>
    </font>
    <font>
      <b/>
      <sz val="12"/>
      <name val="Arial Narrow"/>
      <family val="2"/>
    </font>
    <font>
      <sz val="14"/>
      <name val="Arial Narrow"/>
      <family val="2"/>
    </font>
    <font>
      <sz val="10"/>
      <color theme="1" tint="0.499984740745262"/>
      <name val="Arial Narrow"/>
      <family val="2"/>
    </font>
    <font>
      <sz val="14"/>
      <color rgb="FFFF0000"/>
      <name val="Arial Narrow"/>
      <family val="2"/>
    </font>
    <font>
      <b/>
      <sz val="28"/>
      <color rgb="FFFF0000"/>
      <name val="Arial"/>
      <family val="2"/>
    </font>
    <font>
      <sz val="11"/>
      <color rgb="FFFF0000"/>
      <name val="Arial"/>
      <family val="2"/>
    </font>
    <font>
      <b/>
      <sz val="16"/>
      <color rgb="FFFF0000"/>
      <name val="Arial"/>
      <family val="2"/>
    </font>
    <font>
      <sz val="11"/>
      <color theme="1"/>
      <name val="TIM Sans"/>
      <family val="3"/>
    </font>
    <font>
      <sz val="11"/>
      <name val="TIM Sans"/>
      <family val="3"/>
    </font>
    <font>
      <sz val="11"/>
      <color rgb="FF0070C0"/>
      <name val="TIM Sans"/>
      <family val="3"/>
    </font>
    <font>
      <b/>
      <sz val="11"/>
      <name val="TIM Sans"/>
      <family val="3"/>
    </font>
    <font>
      <sz val="14"/>
      <color theme="0" tint="-0.499984740745262"/>
      <name val="TIM Sans"/>
      <family val="3"/>
    </font>
    <font>
      <i/>
      <sz val="11"/>
      <name val="TIM Sans"/>
      <family val="3"/>
    </font>
    <font>
      <b/>
      <sz val="11"/>
      <color rgb="FF0070C0"/>
      <name val="TIM Sans"/>
      <family val="3"/>
    </font>
    <font>
      <b/>
      <sz val="14"/>
      <color theme="1" tint="0.499984740745262"/>
      <name val="TIM Sans"/>
      <family val="3"/>
    </font>
    <font>
      <sz val="11"/>
      <color rgb="FFFF0000"/>
      <name val="TIM Sans"/>
      <family val="3"/>
    </font>
    <font>
      <i/>
      <sz val="11"/>
      <color rgb="FF003264"/>
      <name val="TIM Sans"/>
      <family val="3"/>
    </font>
    <font>
      <b/>
      <sz val="11"/>
      <color rgb="FF003264"/>
      <name val="TIM Sans"/>
      <family val="3"/>
    </font>
    <font>
      <sz val="11"/>
      <color rgb="FF003264"/>
      <name val="TIM Sans"/>
      <family val="3"/>
    </font>
    <font>
      <b/>
      <sz val="14"/>
      <color rgb="FF003264"/>
      <name val="TIM Sans"/>
      <family val="3"/>
    </font>
    <font>
      <sz val="14"/>
      <color rgb="FF003264"/>
      <name val="TIM Sans"/>
      <family val="3"/>
    </font>
    <font>
      <b/>
      <sz val="11"/>
      <color rgb="FF85AFDE"/>
      <name val="TIM Sans"/>
      <family val="3"/>
    </font>
    <font>
      <sz val="11"/>
      <color rgb="FF85AFDE"/>
      <name val="TIM Sans"/>
      <family val="3"/>
    </font>
    <font>
      <b/>
      <sz val="14"/>
      <color rgb="FF85AFDE"/>
      <name val="TIM Sans"/>
      <family val="3"/>
    </font>
    <font>
      <b/>
      <sz val="16"/>
      <color theme="1" tint="0.499984740745262"/>
      <name val="TIM Sans"/>
      <family val="3"/>
    </font>
    <font>
      <sz val="10"/>
      <name val="TIM Sans"/>
      <family val="3"/>
    </font>
    <font>
      <b/>
      <sz val="9"/>
      <color theme="3"/>
      <name val="TIM Sans"/>
      <family val="3"/>
    </font>
    <font>
      <b/>
      <sz val="14"/>
      <color theme="0"/>
      <name val="TIM Sans"/>
      <family val="3"/>
    </font>
    <font>
      <sz val="10"/>
      <color theme="0" tint="-0.499984740745262"/>
      <name val="TIM Sans"/>
      <family val="3"/>
    </font>
    <font>
      <sz val="10"/>
      <color theme="1"/>
      <name val="TIM Sans"/>
      <family val="3"/>
    </font>
    <font>
      <b/>
      <sz val="10"/>
      <color rgb="FF003264"/>
      <name val="TIM Sans"/>
      <family val="3"/>
    </font>
    <font>
      <sz val="10"/>
      <color rgb="FF003264"/>
      <name val="TIM Sans"/>
      <family val="3"/>
    </font>
    <font>
      <sz val="11"/>
      <color rgb="FF85AFDE"/>
      <name val="TIM Sans"/>
      <family val="1"/>
    </font>
    <font>
      <sz val="8"/>
      <name val="Calibri"/>
      <family val="2"/>
      <scheme val="minor"/>
    </font>
    <font>
      <b/>
      <sz val="10"/>
      <color theme="1"/>
      <name val="TIM Sans"/>
      <family val="3"/>
    </font>
    <font>
      <i/>
      <sz val="14"/>
      <color theme="0"/>
      <name val="TIM Sans"/>
      <family val="1"/>
    </font>
    <font>
      <sz val="14"/>
      <color theme="0"/>
      <name val="TIM Sans"/>
      <family val="1"/>
    </font>
    <font>
      <vertAlign val="superscript"/>
      <sz val="14"/>
      <color theme="0"/>
      <name val="TIM Sans"/>
      <family val="1"/>
    </font>
    <font>
      <sz val="14"/>
      <color theme="1"/>
      <name val="TIM Sans"/>
      <family val="1"/>
    </font>
    <font>
      <i/>
      <sz val="14"/>
      <color rgb="FF003264"/>
      <name val="TIM Sans"/>
      <family val="1"/>
    </font>
    <font>
      <sz val="14"/>
      <color rgb="FF003264"/>
      <name val="TIM Sans"/>
      <family val="1"/>
    </font>
    <font>
      <b/>
      <sz val="14"/>
      <color rgb="FF003264"/>
      <name val="TIM Sans"/>
      <family val="1"/>
    </font>
    <font>
      <vertAlign val="superscript"/>
      <sz val="14"/>
      <color rgb="FF003264"/>
      <name val="TIM Sans"/>
      <family val="1"/>
    </font>
    <font>
      <b/>
      <sz val="14"/>
      <name val="TIM Sans"/>
      <family val="1"/>
    </font>
    <font>
      <sz val="14"/>
      <name val="TIM Sans"/>
      <family val="1"/>
    </font>
    <font>
      <i/>
      <sz val="14"/>
      <name val="TIM Sans"/>
      <family val="1"/>
    </font>
    <font>
      <b/>
      <sz val="14"/>
      <color rgb="FF85AFDE"/>
      <name val="TIM Sans"/>
      <family val="1"/>
    </font>
    <font>
      <sz val="14"/>
      <color rgb="FF85AFDE"/>
      <name val="TIM Sans"/>
      <family val="1"/>
    </font>
    <font>
      <b/>
      <sz val="14"/>
      <color theme="0" tint="-0.499984740745262"/>
      <name val="TIM Sans"/>
      <family val="1"/>
    </font>
    <font>
      <sz val="12"/>
      <color rgb="FF003264"/>
      <name val="TIM Sans"/>
      <family val="1"/>
    </font>
    <font>
      <sz val="12"/>
      <color theme="1"/>
      <name val="TIM Sans"/>
      <family val="1"/>
    </font>
    <font>
      <b/>
      <sz val="14"/>
      <color theme="1"/>
      <name val="TIM Sans"/>
      <family val="1"/>
    </font>
    <font>
      <sz val="14"/>
      <name val="TIM Sans"/>
      <family val="3"/>
    </font>
    <font>
      <b/>
      <sz val="14"/>
      <color theme="0" tint="-0.499984740745262"/>
      <name val="TIM Sans"/>
      <family val="3"/>
    </font>
    <font>
      <sz val="14"/>
      <color theme="1"/>
      <name val="TIM Sans"/>
      <family val="3"/>
    </font>
    <font>
      <sz val="11"/>
      <color theme="1"/>
      <name val="TIM Sans"/>
      <family val="1"/>
    </font>
    <font>
      <i/>
      <sz val="12"/>
      <color theme="0"/>
      <name val="TIM Sans"/>
      <family val="1"/>
    </font>
    <font>
      <b/>
      <sz val="12"/>
      <color theme="1" tint="0.499984740745262"/>
      <name val="TIM Sans"/>
      <family val="1"/>
    </font>
    <font>
      <sz val="12"/>
      <color theme="0"/>
      <name val="TIM Sans"/>
      <family val="1"/>
    </font>
    <font>
      <sz val="12"/>
      <color rgb="FFFF0000"/>
      <name val="TIM Sans"/>
      <family val="1"/>
    </font>
    <font>
      <b/>
      <sz val="10"/>
      <name val="TIM Sans"/>
      <family val="3"/>
    </font>
    <font>
      <b/>
      <sz val="10"/>
      <name val="TIM Sans"/>
      <family val="1"/>
    </font>
    <font>
      <b/>
      <sz val="11"/>
      <color theme="1"/>
      <name val="TIM Sans"/>
      <family val="1"/>
    </font>
    <font>
      <sz val="16"/>
      <color theme="1" tint="0.499984740745262"/>
      <name val="TIM Sans"/>
      <family val="3"/>
    </font>
    <font>
      <vertAlign val="superscript"/>
      <sz val="12"/>
      <color rgb="FF003264"/>
      <name val="TIM Sans"/>
      <family val="1"/>
    </font>
  </fonts>
  <fills count="54">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18"/>
        <bgColor indexed="64"/>
      </patternFill>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9"/>
        <bgColor indexed="64"/>
      </patternFill>
    </fill>
    <fill>
      <patternFill patternType="solid">
        <fgColor indexed="31"/>
        <bgColor indexed="64"/>
      </patternFill>
    </fill>
    <fill>
      <patternFill patternType="solid">
        <fgColor indexed="51"/>
        <bgColor indexed="64"/>
      </patternFill>
    </fill>
    <fill>
      <patternFill patternType="solid">
        <fgColor indexed="22"/>
      </patternFill>
    </fill>
    <fill>
      <patternFill patternType="solid">
        <fgColor indexed="13"/>
        <bgColor indexed="64"/>
      </patternFill>
    </fill>
    <fill>
      <patternFill patternType="solid">
        <fgColor rgb="FF4F81BD"/>
        <bgColor indexed="64"/>
      </patternFill>
    </fill>
    <fill>
      <patternFill patternType="solid">
        <fgColor indexed="9"/>
        <bgColor indexed="64"/>
      </patternFill>
    </fill>
    <fill>
      <patternFill patternType="lightGray">
        <fgColor indexed="15"/>
      </patternFill>
    </fill>
    <fill>
      <patternFill patternType="solid">
        <fgColor indexed="55"/>
      </patternFill>
    </fill>
    <fill>
      <patternFill patternType="solid">
        <fgColor indexed="41"/>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2"/>
      </patternFill>
    </fill>
    <fill>
      <patternFill patternType="gray0625"/>
    </fill>
    <fill>
      <patternFill patternType="darkTrellis">
        <fgColor indexed="13"/>
        <bgColor indexed="9"/>
      </patternFill>
    </fill>
    <fill>
      <patternFill patternType="solid">
        <fgColor indexed="9"/>
      </patternFill>
    </fill>
    <fill>
      <patternFill patternType="mediumGray">
        <fgColor indexed="9"/>
        <bgColor indexed="22"/>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indexed="10"/>
        <bgColor indexed="64"/>
      </patternFill>
    </fill>
    <fill>
      <patternFill patternType="mediumGray">
        <fgColor indexed="22"/>
      </patternFill>
    </fill>
    <fill>
      <patternFill patternType="solid">
        <fgColor indexed="27"/>
        <bgColor indexed="64"/>
      </patternFill>
    </fill>
    <fill>
      <patternFill patternType="solid">
        <fgColor indexed="63"/>
        <bgColor indexed="64"/>
      </patternFill>
    </fill>
    <fill>
      <patternFill patternType="solid">
        <fgColor indexed="22"/>
        <bgColor indexed="9"/>
      </patternFill>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
      <patternFill patternType="solid">
        <fgColor rgb="FF85AFDE"/>
        <bgColor indexed="64"/>
      </patternFill>
    </fill>
    <fill>
      <patternFill patternType="solid">
        <fgColor rgb="FF003264"/>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ck">
        <color indexed="9"/>
      </left>
      <right style="thick">
        <color indexed="9"/>
      </right>
      <top/>
      <bottom style="thick">
        <color indexed="9"/>
      </bottom>
      <diagonal/>
    </border>
    <border>
      <left/>
      <right/>
      <top/>
      <bottom style="hair">
        <color indexed="22"/>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bottom/>
      <diagonal/>
    </border>
    <border>
      <left/>
      <right/>
      <top style="thin">
        <color indexed="64"/>
      </top>
      <bottom/>
      <diagonal/>
    </border>
    <border>
      <left style="medium">
        <color indexed="64"/>
      </left>
      <right style="medium">
        <color indexed="64"/>
      </right>
      <top/>
      <bottom style="thick">
        <color indexed="37"/>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thin">
        <color indexed="64"/>
      </right>
      <top/>
      <bottom/>
      <diagonal/>
    </border>
    <border>
      <left/>
      <right/>
      <top/>
      <bottom style="medium">
        <color indexed="64"/>
      </bottom>
      <diagonal/>
    </border>
    <border>
      <left/>
      <right/>
      <top/>
      <bottom style="thin">
        <color indexed="44"/>
      </bottom>
      <diagonal/>
    </border>
    <border>
      <left/>
      <right/>
      <top style="thin">
        <color indexed="64"/>
      </top>
      <bottom style="thin">
        <color indexed="64"/>
      </bottom>
      <diagonal/>
    </border>
    <border>
      <left/>
      <right/>
      <top style="medium">
        <color indexed="32"/>
      </top>
      <bottom style="medium">
        <color indexed="3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hair">
        <color indexed="64"/>
      </top>
      <bottom style="hair">
        <color indexed="64"/>
      </bottom>
      <diagonal/>
    </border>
    <border>
      <left style="hair">
        <color indexed="64"/>
      </left>
      <right/>
      <top/>
      <bottom/>
      <diagonal/>
    </border>
    <border>
      <left/>
      <right/>
      <top style="double">
        <color indexed="64"/>
      </top>
      <bottom style="double">
        <color indexed="64"/>
      </bottom>
      <diagonal/>
    </border>
    <border>
      <left/>
      <right/>
      <top style="thin">
        <color indexed="64"/>
      </top>
      <bottom style="thick">
        <color indexed="64"/>
      </bottom>
      <diagonal/>
    </border>
    <border>
      <left/>
      <right style="thin">
        <color indexed="64"/>
      </right>
      <top/>
      <bottom style="thin">
        <color indexed="64"/>
      </bottom>
      <diagonal/>
    </border>
    <border>
      <left/>
      <right/>
      <top/>
      <bottom style="dotted">
        <color indexed="64"/>
      </bottom>
      <diagonal/>
    </border>
    <border>
      <left/>
      <right/>
      <top style="thin">
        <color indexed="25"/>
      </top>
      <bottom style="thin">
        <color indexed="25"/>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top/>
      <bottom style="thick">
        <color indexed="64"/>
      </bottom>
      <diagonal/>
    </border>
    <border>
      <left style="double">
        <color indexed="24"/>
      </left>
      <right style="double">
        <color indexed="24"/>
      </right>
      <top style="double">
        <color indexed="24"/>
      </top>
      <bottom style="double">
        <color indexed="24"/>
      </bottom>
      <diagonal/>
    </border>
    <border>
      <left style="dotted">
        <color indexed="64"/>
      </left>
      <right style="dotted">
        <color indexed="64"/>
      </right>
      <top style="dotted">
        <color indexed="64"/>
      </top>
      <bottom style="dotted">
        <color indexed="64"/>
      </bottom>
      <diagonal/>
    </border>
    <border>
      <left style="thin">
        <color indexed="8"/>
      </left>
      <right style="thin">
        <color indexed="8"/>
      </right>
      <top style="thin">
        <color indexed="8"/>
      </top>
      <bottom style="thin">
        <color indexed="8"/>
      </bottom>
      <diagonal/>
    </border>
    <border>
      <left style="hair">
        <color indexed="22"/>
      </left>
      <right style="hair">
        <color indexed="22"/>
      </right>
      <top style="hair">
        <color indexed="22"/>
      </top>
      <bottom style="hair">
        <color indexed="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18"/>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style="double">
        <color indexed="10"/>
      </left>
      <right style="double">
        <color indexed="10"/>
      </right>
      <top style="double">
        <color indexed="10"/>
      </top>
      <bottom style="double">
        <color indexed="10"/>
      </bottom>
      <diagonal/>
    </border>
    <border>
      <left/>
      <right/>
      <top style="thin">
        <color indexed="64"/>
      </top>
      <bottom style="double">
        <color indexed="64"/>
      </bottom>
      <diagonal/>
    </border>
    <border>
      <left/>
      <right/>
      <top style="thin">
        <color rgb="FF808080"/>
      </top>
      <bottom style="thin">
        <color rgb="FF808080"/>
      </bottom>
      <diagonal/>
    </border>
    <border>
      <left/>
      <right/>
      <top style="thin">
        <color rgb="FF7F7E82"/>
      </top>
      <bottom style="thin">
        <color rgb="FF7F7E82"/>
      </bottom>
      <diagonal/>
    </border>
    <border>
      <left/>
      <right/>
      <top style="hair">
        <color theme="0" tint="-0.14996795556505021"/>
      </top>
      <bottom style="hair">
        <color theme="0" tint="-0.14996795556505021"/>
      </bottom>
      <diagonal/>
    </border>
    <border>
      <left/>
      <right/>
      <top style="hair">
        <color theme="0" tint="-0.34998626667073579"/>
      </top>
      <bottom style="hair">
        <color theme="0" tint="-0.34998626667073579"/>
      </bottom>
      <diagonal/>
    </border>
    <border>
      <left/>
      <right/>
      <top style="thin">
        <color theme="0" tint="-0.34998626667073579"/>
      </top>
      <bottom style="thin">
        <color theme="0" tint="-0.34998626667073579"/>
      </bottom>
      <diagonal/>
    </border>
    <border>
      <left/>
      <right/>
      <top/>
      <bottom style="hair">
        <color theme="0" tint="-0.14996795556505021"/>
      </bottom>
      <diagonal/>
    </border>
    <border>
      <left/>
      <right/>
      <top style="hair">
        <color theme="0" tint="-0.14993743705557422"/>
      </top>
      <bottom style="hair">
        <color theme="0" tint="-0.14996795556505021"/>
      </bottom>
      <diagonal/>
    </border>
    <border>
      <left/>
      <right/>
      <top/>
      <bottom style="thin">
        <color rgb="FF7F7E82"/>
      </bottom>
      <diagonal/>
    </border>
    <border>
      <left/>
      <right/>
      <top style="thin">
        <color auto="1"/>
      </top>
      <bottom style="thin">
        <color indexed="64"/>
      </bottom>
      <diagonal/>
    </border>
    <border>
      <left style="thin">
        <color indexed="23"/>
      </left>
      <right style="thin">
        <color indexed="23"/>
      </right>
      <top style="thin">
        <color indexed="23"/>
      </top>
      <bottom style="thin">
        <color indexed="23"/>
      </bottom>
      <diagonal/>
    </border>
    <border>
      <left/>
      <right/>
      <top style="thin">
        <color indexed="25"/>
      </top>
      <bottom style="thin">
        <color indexed="25"/>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theme="3"/>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style="thin">
        <color theme="3"/>
      </right>
      <top/>
      <bottom style="thin">
        <color theme="3"/>
      </bottom>
      <diagonal/>
    </border>
    <border>
      <left/>
      <right/>
      <top style="thin">
        <color indexed="64"/>
      </top>
      <bottom style="thin">
        <color rgb="FF7F7E82"/>
      </bottom>
      <diagonal/>
    </border>
    <border>
      <left/>
      <right style="hair">
        <color theme="0" tint="-0.14993743705557422"/>
      </right>
      <top style="hair">
        <color theme="0" tint="-0.14996795556505021"/>
      </top>
      <bottom/>
      <diagonal/>
    </border>
    <border>
      <left/>
      <right/>
      <top/>
      <bottom style="thin">
        <color theme="0" tint="-0.34998626667073579"/>
      </bottom>
      <diagonal/>
    </border>
    <border>
      <left/>
      <right/>
      <top/>
      <bottom style="hair">
        <color theme="0" tint="-0.34998626667073579"/>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thin">
        <color indexed="9"/>
      </left>
      <right style="thin">
        <color indexed="9"/>
      </right>
      <top style="thin">
        <color indexed="9"/>
      </top>
      <bottom style="thin">
        <color indexed="9"/>
      </bottom>
      <diagonal/>
    </border>
    <border>
      <left/>
      <right/>
      <top style="thin">
        <color auto="1"/>
      </top>
      <bottom style="thin">
        <color indexed="64"/>
      </bottom>
      <diagonal/>
    </border>
    <border>
      <left style="thin">
        <color indexed="8"/>
      </left>
      <right style="thin">
        <color indexed="8"/>
      </right>
      <top style="thin">
        <color indexed="8"/>
      </top>
      <bottom style="thin">
        <color indexed="8"/>
      </bottom>
      <diagonal/>
    </border>
    <border>
      <left/>
      <right/>
      <top/>
      <bottom style="hair">
        <color auto="1"/>
      </bottom>
      <diagonal/>
    </border>
    <border>
      <left/>
      <right/>
      <top style="hair">
        <color theme="0" tint="-0.14996795556505021"/>
      </top>
      <bottom/>
      <diagonal/>
    </border>
  </borders>
  <cellStyleXfs count="1314">
    <xf numFmtId="0" fontId="0" fillId="0" borderId="0"/>
    <xf numFmtId="0" fontId="2" fillId="0" borderId="0" applyNumberFormat="0" applyFill="0" applyBorder="0" applyAlignment="0" applyProtection="0">
      <alignment vertical="top"/>
      <protection locked="0"/>
    </xf>
    <xf numFmtId="4" fontId="3" fillId="0" borderId="0" applyFont="0" applyFill="0" applyBorder="0" applyAlignment="0" applyProtection="0"/>
    <xf numFmtId="0" fontId="4" fillId="0" borderId="0"/>
    <xf numFmtId="171" fontId="5" fillId="0" borderId="0">
      <alignment horizontal="right"/>
    </xf>
    <xf numFmtId="0" fontId="6" fillId="0" borderId="0"/>
    <xf numFmtId="0" fontId="7" fillId="0" borderId="0"/>
    <xf numFmtId="0" fontId="4" fillId="0" borderId="0" applyNumberFormat="0" applyFill="0" applyBorder="0" applyAlignment="0" applyProtection="0"/>
    <xf numFmtId="0" fontId="4" fillId="0" borderId="0"/>
    <xf numFmtId="172" fontId="4" fillId="0" borderId="0">
      <alignment horizontal="left" wrapText="1"/>
    </xf>
    <xf numFmtId="0" fontId="4" fillId="0" borderId="0"/>
    <xf numFmtId="0" fontId="4" fillId="0" borderId="0"/>
    <xf numFmtId="0" fontId="4" fillId="0" borderId="0"/>
    <xf numFmtId="0" fontId="4" fillId="0" borderId="0"/>
    <xf numFmtId="0" fontId="4" fillId="0" borderId="0"/>
    <xf numFmtId="0" fontId="8"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8" fillId="0" borderId="0" applyFont="0" applyFill="0" applyBorder="0" applyAlignment="0" applyProtection="0"/>
    <xf numFmtId="41" fontId="4" fillId="0" borderId="0" applyFont="0" applyFill="0" applyBorder="0" applyAlignment="0" applyProtection="0"/>
    <xf numFmtId="0" fontId="8" fillId="0" borderId="0" applyFont="0" applyFill="0" applyBorder="0" applyAlignment="0" applyProtection="0"/>
    <xf numFmtId="0" fontId="4" fillId="0" borderId="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4" fillId="0" borderId="0"/>
    <xf numFmtId="0" fontId="10" fillId="0" borderId="0" applyNumberFormat="0" applyFill="0" applyBorder="0" applyAlignment="0" applyProtection="0"/>
    <xf numFmtId="0" fontId="4" fillId="0" borderId="0" applyFill="0" applyBorder="0" applyAlignment="0" applyProtection="0"/>
    <xf numFmtId="0" fontId="4" fillId="0" borderId="0" applyFill="0" applyBorder="0" applyAlignment="0" applyProtection="0"/>
    <xf numFmtId="0" fontId="11" fillId="0" borderId="0" applyNumberFormat="0" applyFill="0" applyBorder="0" applyAlignment="0" applyProtection="0"/>
    <xf numFmtId="0" fontId="11" fillId="0" borderId="0"/>
    <xf numFmtId="0" fontId="10"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applyFill="0" applyBorder="0" applyAlignment="0" applyProtection="0"/>
    <xf numFmtId="0" fontId="4" fillId="0" borderId="0"/>
    <xf numFmtId="0" fontId="12" fillId="0" borderId="0"/>
    <xf numFmtId="0" fontId="13" fillId="0" borderId="0"/>
    <xf numFmtId="0" fontId="13" fillId="0" borderId="0"/>
    <xf numFmtId="0" fontId="4" fillId="0" borderId="0"/>
    <xf numFmtId="0" fontId="4" fillId="0" borderId="0"/>
    <xf numFmtId="0" fontId="13" fillId="0" borderId="0"/>
    <xf numFmtId="0" fontId="4" fillId="0" borderId="0"/>
    <xf numFmtId="0" fontId="14" fillId="0" borderId="0"/>
    <xf numFmtId="0" fontId="15" fillId="0" borderId="0"/>
    <xf numFmtId="0" fontId="16" fillId="0" borderId="0" applyFont="0" applyFill="0" applyBorder="0" applyProtection="0">
      <alignment horizontal="right"/>
    </xf>
    <xf numFmtId="37" fontId="17" fillId="2" borderId="1"/>
    <xf numFmtId="37" fontId="18" fillId="0" borderId="0"/>
    <xf numFmtId="0" fontId="4" fillId="0" borderId="0"/>
    <xf numFmtId="173" fontId="19" fillId="0" borderId="0"/>
    <xf numFmtId="174" fontId="19" fillId="0" borderId="0"/>
    <xf numFmtId="173" fontId="19" fillId="0" borderId="0"/>
    <xf numFmtId="173" fontId="19" fillId="0" borderId="0"/>
    <xf numFmtId="174" fontId="4" fillId="0" borderId="0"/>
    <xf numFmtId="0" fontId="4" fillId="0" borderId="0"/>
    <xf numFmtId="174" fontId="4" fillId="0" borderId="0"/>
    <xf numFmtId="174" fontId="20" fillId="0" borderId="0"/>
    <xf numFmtId="0" fontId="20" fillId="0" borderId="0"/>
    <xf numFmtId="175" fontId="17" fillId="2" borderId="1"/>
    <xf numFmtId="175" fontId="18" fillId="0" borderId="0"/>
    <xf numFmtId="0" fontId="21" fillId="0" borderId="0" applyBorder="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173" fontId="4" fillId="0" borderId="0" applyProtection="0"/>
    <xf numFmtId="174" fontId="4" fillId="0" borderId="0" applyProtection="0"/>
    <xf numFmtId="174"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0" fontId="19" fillId="0" borderId="0"/>
    <xf numFmtId="0" fontId="19" fillId="0" borderId="0"/>
    <xf numFmtId="0" fontId="19" fillId="0" borderId="0"/>
    <xf numFmtId="0" fontId="19" fillId="0" borderId="0"/>
    <xf numFmtId="0" fontId="19" fillId="0" borderId="0"/>
    <xf numFmtId="174"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0" fontId="4" fillId="0" borderId="0"/>
    <xf numFmtId="0" fontId="4" fillId="0" borderId="0"/>
    <xf numFmtId="0" fontId="4" fillId="0" borderId="0"/>
    <xf numFmtId="0" fontId="4" fillId="0" borderId="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173" fontId="4" fillId="0" borderId="0"/>
    <xf numFmtId="173" fontId="4" fillId="0" borderId="0"/>
    <xf numFmtId="173" fontId="4" fillId="0" borderId="0"/>
    <xf numFmtId="173" fontId="4" fillId="0" borderId="0"/>
    <xf numFmtId="174" fontId="4" fillId="0" borderId="0"/>
    <xf numFmtId="174" fontId="4" fillId="0" borderId="0"/>
    <xf numFmtId="173" fontId="20" fillId="0" borderId="0"/>
    <xf numFmtId="0" fontId="4" fillId="0" borderId="0"/>
    <xf numFmtId="0" fontId="4" fillId="0" borderId="0"/>
    <xf numFmtId="0" fontId="4" fillId="0" borderId="0"/>
    <xf numFmtId="0" fontId="4" fillId="0" borderId="0"/>
    <xf numFmtId="174" fontId="20" fillId="0" borderId="0"/>
    <xf numFmtId="0" fontId="22" fillId="0" borderId="0"/>
    <xf numFmtId="0" fontId="4" fillId="0" borderId="0"/>
    <xf numFmtId="0" fontId="4" fillId="0" borderId="0"/>
    <xf numFmtId="0" fontId="4" fillId="0" borderId="0"/>
    <xf numFmtId="0" fontId="4" fillId="0" borderId="0"/>
    <xf numFmtId="174" fontId="20" fillId="0" borderId="0"/>
    <xf numFmtId="0" fontId="4" fillId="0" borderId="0"/>
    <xf numFmtId="0" fontId="4" fillId="0" borderId="0"/>
    <xf numFmtId="173" fontId="4" fillId="0" borderId="0"/>
    <xf numFmtId="173" fontId="4" fillId="0" borderId="0"/>
    <xf numFmtId="173" fontId="4" fillId="0" borderId="0"/>
    <xf numFmtId="173" fontId="4" fillId="0" borderId="0"/>
    <xf numFmtId="174" fontId="4" fillId="0" borderId="0"/>
    <xf numFmtId="174" fontId="4" fillId="0" borderId="0"/>
    <xf numFmtId="173" fontId="4" fillId="0" borderId="0"/>
    <xf numFmtId="174" fontId="4" fillId="0" borderId="0"/>
    <xf numFmtId="174" fontId="4" fillId="0" borderId="0"/>
    <xf numFmtId="173" fontId="4" fillId="0" borderId="0"/>
    <xf numFmtId="173" fontId="4" fillId="0" borderId="0"/>
    <xf numFmtId="173" fontId="4" fillId="0" borderId="0"/>
    <xf numFmtId="174" fontId="4" fillId="0" borderId="0"/>
    <xf numFmtId="174" fontId="4" fillId="0" borderId="0"/>
    <xf numFmtId="173" fontId="19" fillId="0" borderId="0"/>
    <xf numFmtId="174"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174"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174"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0" fontId="4" fillId="0" borderId="0"/>
    <xf numFmtId="0" fontId="4" fillId="0" borderId="0"/>
    <xf numFmtId="0" fontId="4" fillId="0" borderId="0"/>
    <xf numFmtId="0" fontId="4" fillId="0" borderId="0"/>
    <xf numFmtId="173" fontId="4" fillId="0" borderId="0" applyProtection="0"/>
    <xf numFmtId="174" fontId="4" fillId="0" borderId="0" applyProtection="0"/>
    <xf numFmtId="174"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173" fontId="4" fillId="0" borderId="0"/>
    <xf numFmtId="173" fontId="4" fillId="0" borderId="0"/>
    <xf numFmtId="173" fontId="4" fillId="0" borderId="0"/>
    <xf numFmtId="173" fontId="4" fillId="0" borderId="0"/>
    <xf numFmtId="174" fontId="4" fillId="0" borderId="0"/>
    <xf numFmtId="174" fontId="4" fillId="0" borderId="0"/>
    <xf numFmtId="0" fontId="4" fillId="0" borderId="0"/>
    <xf numFmtId="0" fontId="4" fillId="0" borderId="0"/>
    <xf numFmtId="0" fontId="4" fillId="0" borderId="0"/>
    <xf numFmtId="0" fontId="4" fillId="0" borderId="0"/>
    <xf numFmtId="0" fontId="4" fillId="3" borderId="2" applyNumberFormat="0">
      <alignment horizontal="lef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176" fontId="23" fillId="0" borderId="0" applyFont="0" applyFill="0" applyBorder="0" applyAlignment="0" applyProtection="0"/>
    <xf numFmtId="0" fontId="4" fillId="0" borderId="0"/>
    <xf numFmtId="177" fontId="4" fillId="0" borderId="0" applyFont="0" applyFill="0" applyBorder="0" applyProtection="0">
      <alignment wrapText="1"/>
    </xf>
    <xf numFmtId="178" fontId="4" fillId="0" borderId="0" applyFont="0" applyFill="0" applyBorder="0" applyProtection="0">
      <alignment horizontal="left" wrapText="1"/>
    </xf>
    <xf numFmtId="179" fontId="4" fillId="0" borderId="0" applyFont="0" applyFill="0" applyBorder="0" applyProtection="0">
      <alignment wrapText="1"/>
    </xf>
    <xf numFmtId="0" fontId="4" fillId="0" borderId="0" applyFont="0" applyFill="0" applyBorder="0" applyProtection="0">
      <alignment wrapText="1"/>
    </xf>
    <xf numFmtId="0" fontId="4" fillId="0" borderId="0" applyFont="0" applyFill="0" applyBorder="0" applyProtection="0">
      <alignment wrapText="1"/>
    </xf>
    <xf numFmtId="180" fontId="4" fillId="0" borderId="0" applyFont="0" applyFill="0" applyBorder="0" applyProtection="0">
      <alignment wrapText="1"/>
    </xf>
    <xf numFmtId="0" fontId="24" fillId="0" borderId="0"/>
    <xf numFmtId="0" fontId="4" fillId="0" borderId="0" applyFont="0" applyFill="0" applyBorder="0" applyProtection="0">
      <alignment horizontal="right"/>
    </xf>
    <xf numFmtId="181" fontId="4" fillId="0" borderId="0" applyFont="0" applyFill="0" applyBorder="0" applyProtection="0">
      <alignment horizontal="right"/>
    </xf>
    <xf numFmtId="182" fontId="4" fillId="0" borderId="0" applyFont="0" applyFill="0" applyBorder="0" applyProtection="0">
      <alignment horizontal="right"/>
    </xf>
    <xf numFmtId="183" fontId="4" fillId="0" borderId="0" applyFont="0" applyFill="0" applyBorder="0" applyProtection="0">
      <alignment horizontal="right"/>
    </xf>
    <xf numFmtId="184" fontId="4" fillId="0" borderId="0" applyFont="0" applyFill="0" applyBorder="0" applyProtection="0">
      <alignment horizontal="right"/>
    </xf>
    <xf numFmtId="185" fontId="4" fillId="0" borderId="0" applyFont="0" applyFill="0" applyBorder="0" applyProtection="0">
      <alignment horizontal="right"/>
    </xf>
    <xf numFmtId="186" fontId="4" fillId="0" borderId="0" applyFont="0" applyFill="0" applyBorder="0" applyProtection="0">
      <alignment horizontal="right"/>
    </xf>
    <xf numFmtId="187" fontId="4" fillId="0" borderId="0" applyFont="0" applyFill="0" applyBorder="0" applyProtection="0">
      <alignment horizontal="right"/>
    </xf>
    <xf numFmtId="188" fontId="4" fillId="0" borderId="0" applyFont="0" applyFill="0" applyBorder="0" applyProtection="0">
      <alignment horizontal="right"/>
    </xf>
    <xf numFmtId="189" fontId="4" fillId="0" borderId="0" applyFont="0" applyFill="0" applyBorder="0" applyProtection="0">
      <alignment horizontal="right"/>
    </xf>
    <xf numFmtId="190" fontId="4" fillId="0" borderId="0" applyFont="0" applyFill="0" applyBorder="0" applyProtection="0">
      <alignment horizontal="right"/>
    </xf>
    <xf numFmtId="191" fontId="4" fillId="0" borderId="0" applyFont="0" applyFill="0" applyBorder="0" applyProtection="0">
      <alignment horizontal="right"/>
    </xf>
    <xf numFmtId="0" fontId="24" fillId="0" borderId="0"/>
    <xf numFmtId="0" fontId="24" fillId="0" borderId="0"/>
    <xf numFmtId="0" fontId="24" fillId="0" borderId="0"/>
    <xf numFmtId="0" fontId="4" fillId="0" borderId="0">
      <alignment horizontal="left" wrapText="1"/>
    </xf>
    <xf numFmtId="0" fontId="25" fillId="4" borderId="3">
      <alignment horizontal="center" vertical="center"/>
    </xf>
    <xf numFmtId="0" fontId="4" fillId="0" borderId="0">
      <alignment horizontal="left" wrapText="1"/>
    </xf>
    <xf numFmtId="0" fontId="4" fillId="5" borderId="0"/>
    <xf numFmtId="192" fontId="4" fillId="0" borderId="0" applyFont="0" applyFill="0" applyBorder="0" applyAlignment="0" applyProtection="0"/>
    <xf numFmtId="0" fontId="4" fillId="0" borderId="0">
      <alignment horizontal="left" wrapText="1"/>
    </xf>
    <xf numFmtId="0" fontId="4" fillId="0" borderId="0" applyFont="0" applyFill="0" applyBorder="0" applyAlignment="0" applyProtection="0"/>
    <xf numFmtId="193" fontId="4" fillId="0" borderId="0" applyFont="0" applyFill="0" applyBorder="0" applyAlignment="0" applyProtection="0"/>
    <xf numFmtId="194"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6" fontId="4" fillId="0" borderId="0" applyFont="0" applyFill="0" applyBorder="0" applyAlignment="0" applyProtection="0"/>
    <xf numFmtId="197" fontId="15" fillId="0" borderId="0" applyFont="0" applyFill="0" applyBorder="0" applyAlignment="0" applyProtection="0"/>
    <xf numFmtId="197" fontId="15" fillId="0" borderId="0" applyFont="0" applyFill="0" applyBorder="0" applyAlignment="0" applyProtection="0"/>
    <xf numFmtId="197" fontId="15" fillId="0" borderId="0" applyFont="0" applyFill="0" applyBorder="0" applyAlignment="0" applyProtection="0"/>
    <xf numFmtId="197" fontId="15" fillId="0" borderId="0" applyFont="0" applyFill="0" applyBorder="0" applyAlignment="0" applyProtection="0"/>
    <xf numFmtId="198" fontId="15"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9" fontId="15" fillId="0" borderId="0" applyFont="0" applyFill="0" applyBorder="0" applyAlignment="0" applyProtection="0"/>
    <xf numFmtId="200" fontId="4" fillId="0" borderId="0" applyFont="0" applyFill="0" applyBorder="0" applyAlignment="0" applyProtection="0"/>
    <xf numFmtId="201" fontId="4" fillId="0" borderId="0" applyFont="0" applyFill="0" applyBorder="0" applyAlignment="0" applyProtection="0"/>
    <xf numFmtId="202" fontId="4" fillId="0" borderId="0" applyFont="0" applyFill="0" applyBorder="0" applyAlignment="0" applyProtection="0"/>
    <xf numFmtId="0" fontId="4" fillId="0" borderId="0" applyFont="0" applyFill="0" applyBorder="0" applyAlignment="0" applyProtection="0"/>
    <xf numFmtId="202" fontId="4" fillId="0" borderId="0" applyFont="0" applyFill="0" applyBorder="0" applyAlignment="0" applyProtection="0"/>
    <xf numFmtId="202" fontId="4" fillId="0" borderId="0" applyFont="0" applyFill="0" applyBorder="0" applyAlignment="0" applyProtection="0"/>
    <xf numFmtId="203" fontId="15" fillId="0" borderId="0" applyFont="0" applyFill="0" applyBorder="0" applyAlignment="0" applyProtection="0"/>
    <xf numFmtId="200" fontId="4" fillId="0" borderId="0" applyFont="0" applyFill="0" applyBorder="0" applyAlignment="0" applyProtection="0"/>
    <xf numFmtId="200" fontId="4" fillId="0" borderId="0" applyFont="0" applyFill="0" applyBorder="0" applyAlignment="0" applyProtection="0"/>
    <xf numFmtId="200" fontId="4" fillId="0" borderId="0" applyFont="0" applyFill="0" applyBorder="0" applyAlignment="0" applyProtection="0"/>
    <xf numFmtId="204" fontId="15" fillId="0" borderId="0" applyFont="0" applyFill="0" applyBorder="0" applyAlignment="0" applyProtection="0"/>
    <xf numFmtId="205" fontId="15" fillId="0" borderId="0" applyFont="0" applyFill="0" applyBorder="0" applyAlignment="0" applyProtection="0"/>
    <xf numFmtId="193" fontId="4" fillId="0" borderId="0" applyFont="0" applyFill="0" applyBorder="0" applyAlignment="0" applyProtection="0"/>
    <xf numFmtId="0"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206" fontId="4" fillId="0" borderId="0" applyFont="0" applyFill="0" applyBorder="0" applyAlignment="0" applyProtection="0"/>
    <xf numFmtId="207" fontId="4" fillId="0" borderId="0" applyFont="0" applyFill="0" applyBorder="0" applyAlignment="0" applyProtection="0"/>
    <xf numFmtId="208" fontId="4" fillId="0" borderId="0" applyFont="0" applyFill="0" applyBorder="0" applyAlignment="0" applyProtection="0"/>
    <xf numFmtId="209" fontId="4" fillId="0" borderId="0" applyFont="0" applyFill="0" applyBorder="0" applyAlignment="0" applyProtection="0"/>
    <xf numFmtId="209" fontId="4" fillId="0" borderId="0" applyFont="0" applyFill="0" applyBorder="0" applyAlignment="0" applyProtection="0"/>
    <xf numFmtId="209" fontId="4" fillId="0" borderId="0" applyFont="0" applyFill="0" applyBorder="0" applyAlignment="0" applyProtection="0"/>
    <xf numFmtId="209" fontId="4" fillId="0" borderId="0" applyFont="0" applyFill="0" applyBorder="0" applyAlignment="0" applyProtection="0"/>
    <xf numFmtId="210" fontId="15" fillId="0" borderId="0" applyFont="0" applyFill="0" applyBorder="0" applyAlignment="0" applyProtection="0"/>
    <xf numFmtId="208" fontId="4" fillId="0" borderId="0" applyFont="0" applyFill="0" applyBorder="0" applyAlignment="0" applyProtection="0"/>
    <xf numFmtId="208" fontId="4" fillId="0" borderId="0" applyFont="0" applyFill="0" applyBorder="0" applyAlignment="0" applyProtection="0"/>
    <xf numFmtId="208" fontId="4" fillId="0" borderId="0" applyFont="0" applyFill="0" applyBorder="0" applyAlignment="0" applyProtection="0"/>
    <xf numFmtId="211" fontId="15" fillId="0" borderId="0" applyFont="0" applyFill="0" applyBorder="0" applyAlignment="0" applyProtection="0"/>
    <xf numFmtId="212" fontId="4" fillId="0" borderId="0" applyFont="0" applyFill="0" applyBorder="0" applyAlignment="0" applyProtection="0"/>
    <xf numFmtId="213" fontId="4" fillId="0" borderId="0" applyFont="0" applyFill="0" applyBorder="0" applyAlignment="0" applyProtection="0"/>
    <xf numFmtId="214" fontId="15" fillId="0" borderId="0" applyFont="0" applyFill="0" applyBorder="0" applyAlignment="0" applyProtection="0"/>
    <xf numFmtId="39" fontId="4" fillId="0" borderId="0" applyFont="0" applyFill="0" applyBorder="0" applyAlignment="0" applyProtection="0"/>
    <xf numFmtId="215" fontId="4" fillId="6" borderId="4"/>
    <xf numFmtId="0" fontId="20" fillId="0" borderId="0"/>
    <xf numFmtId="201" fontId="4"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0" fontId="4"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217" fontId="4" fillId="0" borderId="0" applyFont="0" applyFill="0" applyBorder="0" applyAlignment="0" applyProtection="0"/>
    <xf numFmtId="218" fontId="4" fillId="0" borderId="0" applyFont="0" applyFill="0" applyBorder="0" applyAlignment="0" applyProtection="0"/>
    <xf numFmtId="218" fontId="4" fillId="0" borderId="0" applyFont="0" applyFill="0" applyBorder="0" applyAlignment="0" applyProtection="0"/>
    <xf numFmtId="0" fontId="4" fillId="0" borderId="0" applyFont="0" applyFill="0" applyBorder="0" applyAlignment="0" applyProtection="0"/>
    <xf numFmtId="218" fontId="4" fillId="0" borderId="0" applyFont="0" applyFill="0" applyBorder="0" applyAlignment="0" applyProtection="0"/>
    <xf numFmtId="218" fontId="4" fillId="0" borderId="0" applyFont="0" applyFill="0" applyBorder="0" applyAlignment="0" applyProtection="0"/>
    <xf numFmtId="219" fontId="15"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20" fontId="15" fillId="0" borderId="0" applyFont="0" applyFill="0" applyBorder="0" applyAlignment="0" applyProtection="0"/>
    <xf numFmtId="221" fontId="15" fillId="0" borderId="0" applyFont="0" applyFill="0" applyBorder="0" applyAlignment="0" applyProtection="0"/>
    <xf numFmtId="202" fontId="4" fillId="0" borderId="0" applyFont="0" applyFill="0" applyBorder="0" applyAlignment="0" applyProtection="0"/>
    <xf numFmtId="222" fontId="4" fillId="0" borderId="0" applyFont="0" applyFill="0" applyBorder="0" applyAlignment="0" applyProtection="0"/>
    <xf numFmtId="0" fontId="4" fillId="0" borderId="0" applyFont="0" applyFill="0" applyBorder="0" applyAlignment="0" applyProtection="0"/>
    <xf numFmtId="202" fontId="4" fillId="0" borderId="0" applyFont="0" applyFill="0" applyBorder="0" applyAlignment="0" applyProtection="0"/>
    <xf numFmtId="202" fontId="4" fillId="0" borderId="0" applyFont="0" applyFill="0" applyBorder="0" applyAlignment="0" applyProtection="0"/>
    <xf numFmtId="0" fontId="4" fillId="0" borderId="0" applyFont="0" applyFill="0" applyBorder="0" applyAlignment="0" applyProtection="0"/>
    <xf numFmtId="200" fontId="4" fillId="0" borderId="0" applyFont="0" applyFill="0" applyBorder="0" applyAlignment="0" applyProtection="0"/>
    <xf numFmtId="223" fontId="4" fillId="0" borderId="0" applyFont="0" applyFill="0" applyBorder="0" applyAlignment="0" applyProtection="0"/>
    <xf numFmtId="223" fontId="4" fillId="0" borderId="0" applyFont="0" applyFill="0" applyBorder="0" applyAlignment="0" applyProtection="0"/>
    <xf numFmtId="0" fontId="11" fillId="0" borderId="0" applyFont="0" applyFill="0" applyBorder="0" applyAlignment="0" applyProtection="0"/>
    <xf numFmtId="223" fontId="4" fillId="0" borderId="0" applyFont="0" applyFill="0" applyBorder="0" applyAlignment="0" applyProtection="0"/>
    <xf numFmtId="223" fontId="4" fillId="0" borderId="0" applyFont="0" applyFill="0" applyBorder="0" applyAlignment="0" applyProtection="0"/>
    <xf numFmtId="224" fontId="15" fillId="0" borderId="0" applyFont="0" applyFill="0" applyBorder="0" applyAlignment="0" applyProtection="0"/>
    <xf numFmtId="200" fontId="4" fillId="0" borderId="0" applyFont="0" applyFill="0" applyBorder="0" applyAlignment="0" applyProtection="0"/>
    <xf numFmtId="200" fontId="4" fillId="0" borderId="0" applyFont="0" applyFill="0" applyBorder="0" applyAlignment="0" applyProtection="0"/>
    <xf numFmtId="200" fontId="4" fillId="0" borderId="0" applyFont="0" applyFill="0" applyBorder="0" applyAlignment="0" applyProtection="0"/>
    <xf numFmtId="204" fontId="15" fillId="0" borderId="0" applyFont="0" applyFill="0" applyBorder="0" applyAlignment="0" applyProtection="0"/>
    <xf numFmtId="0" fontId="4" fillId="0" borderId="0" applyFont="0" applyFill="0" applyBorder="0" applyAlignment="0" applyProtection="0"/>
    <xf numFmtId="225" fontId="4" fillId="0" borderId="0" applyFont="0" applyFill="0" applyBorder="0" applyAlignment="0" applyProtection="0"/>
    <xf numFmtId="225" fontId="4" fillId="0" borderId="0" applyFont="0" applyFill="0" applyBorder="0" applyAlignment="0" applyProtection="0"/>
    <xf numFmtId="225" fontId="4" fillId="0" borderId="0" applyFont="0" applyFill="0" applyBorder="0" applyAlignment="0" applyProtection="0"/>
    <xf numFmtId="225" fontId="4" fillId="0" borderId="0" applyFont="0" applyFill="0" applyBorder="0" applyAlignment="0" applyProtection="0"/>
    <xf numFmtId="226" fontId="1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27" fontId="15" fillId="0" borderId="0" applyFont="0" applyFill="0" applyBorder="0" applyAlignment="0" applyProtection="0"/>
    <xf numFmtId="228" fontId="4" fillId="0" borderId="0" applyFont="0" applyFill="0" applyBorder="0" applyAlignment="0" applyProtection="0"/>
    <xf numFmtId="229" fontId="4" fillId="0" borderId="0" applyFont="0" applyFill="0" applyBorder="0" applyAlignment="0" applyProtection="0"/>
    <xf numFmtId="203" fontId="15" fillId="0" borderId="0" applyFont="0" applyFill="0" applyBorder="0" applyAlignment="0" applyProtection="0"/>
    <xf numFmtId="218" fontId="4" fillId="0" borderId="0" applyFont="0" applyFill="0" applyBorder="0" applyAlignment="0" applyProtection="0"/>
    <xf numFmtId="192" fontId="4" fillId="0" borderId="0" applyFont="0" applyFill="0" applyBorder="0" applyAlignment="0" applyProtection="0"/>
    <xf numFmtId="196" fontId="4" fillId="0" borderId="0" applyFont="0" applyFill="0" applyBorder="0" applyAlignment="0" applyProtection="0"/>
    <xf numFmtId="194"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205" fontId="15"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9" fontId="15" fillId="0" borderId="0" applyFont="0" applyFill="0" applyBorder="0" applyAlignment="0" applyProtection="0"/>
    <xf numFmtId="218" fontId="4" fillId="0" borderId="0" applyFont="0" applyFill="0" applyBorder="0" applyAlignment="0" applyProtection="0"/>
    <xf numFmtId="0" fontId="4" fillId="0" borderId="0" applyFont="0" applyFill="0" applyBorder="0" applyAlignment="0" applyProtection="0"/>
    <xf numFmtId="218" fontId="4" fillId="0" borderId="0" applyFont="0" applyFill="0" applyBorder="0" applyAlignment="0" applyProtection="0"/>
    <xf numFmtId="218" fontId="4" fillId="0" borderId="0" applyFont="0" applyFill="0" applyBorder="0" applyAlignment="0" applyProtection="0"/>
    <xf numFmtId="230" fontId="4" fillId="0" borderId="0" applyFont="0" applyFill="0" applyBorder="0" applyAlignment="0" applyProtection="0"/>
    <xf numFmtId="231"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0"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214" fontId="15"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3" fontId="15" fillId="0" borderId="0" applyFont="0" applyFill="0" applyBorder="0" applyAlignment="0" applyProtection="0"/>
    <xf numFmtId="234" fontId="4" fillId="0" borderId="0" applyFont="0" applyFill="0" applyBorder="0" applyAlignment="0" applyProtection="0"/>
    <xf numFmtId="235" fontId="4" fillId="0" borderId="0" applyFont="0" applyFill="0" applyBorder="0" applyAlignment="0" applyProtection="0"/>
    <xf numFmtId="219" fontId="15" fillId="0" borderId="0" applyFont="0" applyFill="0" applyBorder="0" applyAlignment="0" applyProtection="0"/>
    <xf numFmtId="194" fontId="4" fillId="0" borderId="0" applyFont="0" applyFill="0" applyBorder="0" applyAlignment="0" applyProtection="0"/>
    <xf numFmtId="236" fontId="4" fillId="0" borderId="0" applyFont="0" applyFill="0" applyBorder="0" applyAlignment="0" applyProtection="0"/>
    <xf numFmtId="236" fontId="4" fillId="0" borderId="0" applyFont="0" applyFill="0" applyBorder="0" applyAlignment="0" applyProtection="0"/>
    <xf numFmtId="0" fontId="4" fillId="0" borderId="0" applyFont="0" applyFill="0" applyBorder="0" applyAlignment="0" applyProtection="0"/>
    <xf numFmtId="236" fontId="4" fillId="0" borderId="0" applyFont="0" applyFill="0" applyBorder="0" applyAlignment="0" applyProtection="0"/>
    <xf numFmtId="236" fontId="4" fillId="0" borderId="0" applyFont="0" applyFill="0" applyBorder="0" applyAlignment="0" applyProtection="0"/>
    <xf numFmtId="237" fontId="4"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0" fontId="4"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221" fontId="15" fillId="0" borderId="0" applyFont="0" applyFill="0" applyBorder="0" applyAlignment="0" applyProtection="0"/>
    <xf numFmtId="238" fontId="4" fillId="0" borderId="0" applyFont="0" applyFill="0" applyBorder="0" applyAlignment="0" applyProtection="0"/>
    <xf numFmtId="238" fontId="4" fillId="0" borderId="0" applyFont="0" applyFill="0" applyBorder="0" applyAlignment="0" applyProtection="0"/>
    <xf numFmtId="238" fontId="4" fillId="0" borderId="0" applyFont="0" applyFill="0" applyBorder="0" applyAlignment="0" applyProtection="0"/>
    <xf numFmtId="239" fontId="15" fillId="0" borderId="0" applyFont="0" applyFill="0" applyBorder="0" applyAlignment="0" applyProtection="0"/>
    <xf numFmtId="240" fontId="15"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241" fontId="4" fillId="0" borderId="0" applyFont="0" applyFill="0" applyBorder="0" applyAlignment="0" applyProtection="0"/>
    <xf numFmtId="196" fontId="4" fillId="0" borderId="0" applyFont="0" applyFill="0" applyBorder="0" applyAlignment="0" applyProtection="0"/>
    <xf numFmtId="197" fontId="15" fillId="0" borderId="0" applyFont="0" applyFill="0" applyBorder="0" applyAlignment="0" applyProtection="0"/>
    <xf numFmtId="197" fontId="15" fillId="0" borderId="0" applyFont="0" applyFill="0" applyBorder="0" applyAlignment="0" applyProtection="0"/>
    <xf numFmtId="197" fontId="15" fillId="0" borderId="0" applyFont="0" applyFill="0" applyBorder="0" applyAlignment="0" applyProtection="0"/>
    <xf numFmtId="197" fontId="15" fillId="0" borderId="0" applyFont="0" applyFill="0" applyBorder="0" applyAlignment="0" applyProtection="0"/>
    <xf numFmtId="198" fontId="15"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9" fontId="15" fillId="0" borderId="0" applyFont="0" applyFill="0" applyBorder="0" applyAlignment="0" applyProtection="0"/>
    <xf numFmtId="200" fontId="4" fillId="0" borderId="0" applyFont="0" applyFill="0" applyBorder="0" applyAlignment="0" applyProtection="0"/>
    <xf numFmtId="201" fontId="4" fillId="0" borderId="0" applyFont="0" applyFill="0" applyBorder="0" applyAlignment="0" applyProtection="0"/>
    <xf numFmtId="202" fontId="4" fillId="0" borderId="0" applyFont="0" applyFill="0" applyBorder="0" applyAlignment="0" applyProtection="0"/>
    <xf numFmtId="0" fontId="4" fillId="0" borderId="0" applyFont="0" applyFill="0" applyBorder="0" applyAlignment="0" applyProtection="0"/>
    <xf numFmtId="202" fontId="4" fillId="0" borderId="0" applyFont="0" applyFill="0" applyBorder="0" applyAlignment="0" applyProtection="0"/>
    <xf numFmtId="202" fontId="4" fillId="0" borderId="0" applyFont="0" applyFill="0" applyBorder="0" applyAlignment="0" applyProtection="0"/>
    <xf numFmtId="203" fontId="15" fillId="0" borderId="0" applyFont="0" applyFill="0" applyBorder="0" applyAlignment="0" applyProtection="0"/>
    <xf numFmtId="200" fontId="4" fillId="0" borderId="0" applyFont="0" applyFill="0" applyBorder="0" applyAlignment="0" applyProtection="0"/>
    <xf numFmtId="200" fontId="4" fillId="0" borderId="0" applyFont="0" applyFill="0" applyBorder="0" applyAlignment="0" applyProtection="0"/>
    <xf numFmtId="200" fontId="4" fillId="0" borderId="0" applyFont="0" applyFill="0" applyBorder="0" applyAlignment="0" applyProtection="0"/>
    <xf numFmtId="204" fontId="15" fillId="0" borderId="0" applyFont="0" applyFill="0" applyBorder="0" applyAlignment="0" applyProtection="0"/>
    <xf numFmtId="242" fontId="4" fillId="0" borderId="0" applyFont="0" applyFill="0" applyBorder="0" applyAlignment="0" applyProtection="0"/>
    <xf numFmtId="243" fontId="4" fillId="0" borderId="0" applyFont="0" applyFill="0" applyBorder="0" applyAlignment="0" applyProtection="0"/>
    <xf numFmtId="205" fontId="15" fillId="0" borderId="0" applyFont="0" applyFill="0" applyBorder="0" applyAlignment="0" applyProtection="0"/>
    <xf numFmtId="216" fontId="4" fillId="0" borderId="0" applyFont="0" applyFill="0" applyBorder="0" applyAlignment="0" applyProtection="0"/>
    <xf numFmtId="244" fontId="4" fillId="0" borderId="0" applyFont="0" applyFill="0" applyBorder="0" applyAlignment="0" applyProtection="0"/>
    <xf numFmtId="244" fontId="4" fillId="0" borderId="0" applyFont="0" applyFill="0" applyBorder="0" applyAlignment="0" applyProtection="0"/>
    <xf numFmtId="0" fontId="4" fillId="0" borderId="0" applyFont="0" applyFill="0" applyBorder="0" applyAlignment="0" applyProtection="0"/>
    <xf numFmtId="244" fontId="4" fillId="0" borderId="0" applyFont="0" applyFill="0" applyBorder="0" applyAlignment="0" applyProtection="0"/>
    <xf numFmtId="244" fontId="4" fillId="0" borderId="0" applyFont="0" applyFill="0" applyBorder="0" applyAlignment="0" applyProtection="0"/>
    <xf numFmtId="245" fontId="4" fillId="0" borderId="0" applyFont="0" applyFill="0" applyBorder="0" applyAlignment="0" applyProtection="0"/>
    <xf numFmtId="192" fontId="4" fillId="0" borderId="0" applyFont="0" applyFill="0" applyBorder="0" applyAlignment="0" applyProtection="0"/>
    <xf numFmtId="245" fontId="4" fillId="0" borderId="0" applyFont="0" applyFill="0" applyBorder="0" applyAlignment="0" applyProtection="0"/>
    <xf numFmtId="245" fontId="4" fillId="0" borderId="0" applyFont="0" applyFill="0" applyBorder="0" applyAlignment="0" applyProtection="0"/>
    <xf numFmtId="245" fontId="4" fillId="0" borderId="0" applyFont="0" applyFill="0" applyBorder="0" applyAlignment="0" applyProtection="0"/>
    <xf numFmtId="246" fontId="15" fillId="0" borderId="0" applyFont="0" applyFill="0" applyBorder="0" applyAlignment="0" applyProtection="0"/>
    <xf numFmtId="247" fontId="15" fillId="0" borderId="0" applyFont="0" applyFill="0" applyBorder="0" applyAlignment="0" applyProtection="0"/>
    <xf numFmtId="216" fontId="4" fillId="0" borderId="0" applyFont="0" applyFill="0" applyBorder="0" applyAlignment="0" applyProtection="0"/>
    <xf numFmtId="0" fontId="4"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248" fontId="4" fillId="0" borderId="0" applyFont="0" applyFill="0" applyBorder="0" applyAlignment="0" applyProtection="0"/>
    <xf numFmtId="217" fontId="4" fillId="0" borderId="0" applyFont="0" applyFill="0" applyBorder="0" applyAlignment="0" applyProtection="0"/>
    <xf numFmtId="218" fontId="4" fillId="0" borderId="0" applyFont="0" applyFill="0" applyBorder="0" applyAlignment="0" applyProtection="0"/>
    <xf numFmtId="218" fontId="4" fillId="0" borderId="0" applyFont="0" applyFill="0" applyBorder="0" applyAlignment="0" applyProtection="0"/>
    <xf numFmtId="0" fontId="4" fillId="0" borderId="0" applyFont="0" applyFill="0" applyBorder="0" applyAlignment="0" applyProtection="0"/>
    <xf numFmtId="218" fontId="4" fillId="0" borderId="0" applyFont="0" applyFill="0" applyBorder="0" applyAlignment="0" applyProtection="0"/>
    <xf numFmtId="218" fontId="4" fillId="0" borderId="0" applyFont="0" applyFill="0" applyBorder="0" applyAlignment="0" applyProtection="0"/>
    <xf numFmtId="219" fontId="15"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20" fontId="15" fillId="0" borderId="0" applyFont="0" applyFill="0" applyBorder="0" applyAlignment="0" applyProtection="0"/>
    <xf numFmtId="249" fontId="4" fillId="0" borderId="0" applyFont="0" applyFill="0" applyBorder="0" applyAlignment="0" applyProtection="0"/>
    <xf numFmtId="250" fontId="4" fillId="0" borderId="0" applyFont="0" applyFill="0" applyBorder="0" applyAlignment="0" applyProtection="0"/>
    <xf numFmtId="221" fontId="15" fillId="0" borderId="0" applyFont="0" applyFill="0" applyBorder="0" applyAlignment="0" applyProtection="0"/>
    <xf numFmtId="0" fontId="4" fillId="0" borderId="0">
      <alignment vertical="top"/>
    </xf>
    <xf numFmtId="0" fontId="4" fillId="0" borderId="0" applyFont="0" applyFill="0" applyBorder="0" applyAlignment="0" applyProtection="0"/>
    <xf numFmtId="0" fontId="4" fillId="0" borderId="0">
      <alignment horizontal="left" wrapText="1"/>
    </xf>
    <xf numFmtId="0" fontId="20" fillId="0" borderId="0"/>
    <xf numFmtId="0" fontId="26"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0" fillId="0" borderId="0"/>
    <xf numFmtId="0" fontId="24" fillId="0" borderId="0"/>
    <xf numFmtId="0" fontId="20" fillId="0" borderId="0"/>
    <xf numFmtId="0" fontId="24" fillId="0" borderId="0"/>
    <xf numFmtId="0" fontId="24" fillId="0" borderId="0"/>
    <xf numFmtId="0" fontId="20" fillId="0" borderId="0"/>
    <xf numFmtId="0" fontId="24" fillId="0" borderId="0"/>
    <xf numFmtId="0" fontId="24" fillId="0" borderId="0"/>
    <xf numFmtId="0" fontId="4" fillId="0" borderId="0" applyFont="0" applyFill="0" applyBorder="0" applyAlignment="0" applyProtection="0"/>
    <xf numFmtId="0" fontId="4" fillId="0" borderId="0" applyFont="0" applyFill="0" applyBorder="0" applyAlignment="0" applyProtection="0"/>
    <xf numFmtId="9" fontId="4" fillId="7" borderId="0"/>
    <xf numFmtId="0" fontId="4" fillId="0" borderId="0"/>
    <xf numFmtId="0" fontId="4" fillId="0" borderId="0"/>
    <xf numFmtId="0" fontId="4" fillId="0" borderId="0"/>
    <xf numFmtId="1" fontId="27" fillId="0" borderId="0"/>
    <xf numFmtId="38" fontId="15" fillId="0" borderId="5"/>
    <xf numFmtId="251" fontId="28" fillId="0" borderId="0">
      <alignment horizontal="left"/>
    </xf>
    <xf numFmtId="252" fontId="28" fillId="0" borderId="0">
      <alignment horizontal="left"/>
    </xf>
    <xf numFmtId="253" fontId="23" fillId="0" borderId="0" applyFont="0" applyFill="0" applyBorder="0" applyAlignment="0" applyProtection="0"/>
    <xf numFmtId="0" fontId="21" fillId="0" borderId="0"/>
    <xf numFmtId="2" fontId="23" fillId="0" borderId="0" applyFont="0" applyFill="0" applyBorder="0" applyAlignment="0" applyProtection="0"/>
    <xf numFmtId="173" fontId="13" fillId="8" borderId="0" applyNumberFormat="0" applyBorder="0" applyAlignment="0" applyProtection="0"/>
    <xf numFmtId="173" fontId="13" fillId="9" borderId="0" applyNumberFormat="0" applyBorder="0" applyAlignment="0" applyProtection="0"/>
    <xf numFmtId="173" fontId="13" fillId="10" borderId="0" applyNumberFormat="0" applyBorder="0" applyAlignment="0" applyProtection="0"/>
    <xf numFmtId="173" fontId="13" fillId="11" borderId="0" applyNumberFormat="0" applyBorder="0" applyAlignment="0" applyProtection="0"/>
    <xf numFmtId="173" fontId="13" fillId="12" borderId="0" applyNumberFormat="0" applyBorder="0" applyAlignment="0" applyProtection="0"/>
    <xf numFmtId="173" fontId="13" fillId="13" borderId="0" applyNumberFormat="0" applyBorder="0" applyAlignment="0" applyProtection="0"/>
    <xf numFmtId="174" fontId="13" fillId="8" borderId="0" applyNumberFormat="0" applyBorder="0" applyAlignment="0" applyProtection="0"/>
    <xf numFmtId="174" fontId="13" fillId="9" borderId="0" applyNumberFormat="0" applyBorder="0" applyAlignment="0" applyProtection="0"/>
    <xf numFmtId="174" fontId="13" fillId="10" borderId="0" applyNumberFormat="0" applyBorder="0" applyAlignment="0" applyProtection="0"/>
    <xf numFmtId="174" fontId="13" fillId="11" borderId="0" applyNumberFormat="0" applyBorder="0" applyAlignment="0" applyProtection="0"/>
    <xf numFmtId="174" fontId="13" fillId="12" borderId="0" applyNumberFormat="0" applyBorder="0" applyAlignment="0" applyProtection="0"/>
    <xf numFmtId="174" fontId="13" fillId="13" borderId="0" applyNumberFormat="0" applyBorder="0" applyAlignment="0" applyProtection="0"/>
    <xf numFmtId="0" fontId="21" fillId="0" borderId="0"/>
    <xf numFmtId="40" fontId="21" fillId="0" borderId="0"/>
    <xf numFmtId="173" fontId="13" fillId="14" borderId="0" applyNumberFormat="0" applyBorder="0" applyAlignment="0" applyProtection="0"/>
    <xf numFmtId="173" fontId="13" fillId="15" borderId="0" applyNumberFormat="0" applyBorder="0" applyAlignment="0" applyProtection="0"/>
    <xf numFmtId="173" fontId="13" fillId="16" borderId="0" applyNumberFormat="0" applyBorder="0" applyAlignment="0" applyProtection="0"/>
    <xf numFmtId="173" fontId="13" fillId="11" borderId="0" applyNumberFormat="0" applyBorder="0" applyAlignment="0" applyProtection="0"/>
    <xf numFmtId="173" fontId="13" fillId="14" borderId="0" applyNumberFormat="0" applyBorder="0" applyAlignment="0" applyProtection="0"/>
    <xf numFmtId="173" fontId="13" fillId="17" borderId="0" applyNumberFormat="0" applyBorder="0" applyAlignment="0" applyProtection="0"/>
    <xf numFmtId="174" fontId="13" fillId="14" borderId="0" applyNumberFormat="0" applyBorder="0" applyAlignment="0" applyProtection="0"/>
    <xf numFmtId="174" fontId="13" fillId="15" borderId="0" applyNumberFormat="0" applyBorder="0" applyAlignment="0" applyProtection="0"/>
    <xf numFmtId="174" fontId="13" fillId="16" borderId="0" applyNumberFormat="0" applyBorder="0" applyAlignment="0" applyProtection="0"/>
    <xf numFmtId="174" fontId="13" fillId="11" borderId="0" applyNumberFormat="0" applyBorder="0" applyAlignment="0" applyProtection="0"/>
    <xf numFmtId="174" fontId="13" fillId="14" borderId="0" applyNumberFormat="0" applyBorder="0" applyAlignment="0" applyProtection="0"/>
    <xf numFmtId="174" fontId="13" fillId="17" borderId="0" applyNumberFormat="0" applyBorder="0" applyAlignment="0" applyProtection="0"/>
    <xf numFmtId="0" fontId="29" fillId="0" borderId="0">
      <alignment vertical="top" wrapText="1"/>
    </xf>
    <xf numFmtId="173" fontId="30" fillId="18" borderId="0" applyNumberFormat="0" applyBorder="0" applyAlignment="0" applyProtection="0"/>
    <xf numFmtId="173" fontId="30" fillId="15" borderId="0" applyNumberFormat="0" applyBorder="0" applyAlignment="0" applyProtection="0"/>
    <xf numFmtId="173" fontId="30" fillId="16" borderId="0" applyNumberFormat="0" applyBorder="0" applyAlignment="0" applyProtection="0"/>
    <xf numFmtId="173" fontId="30" fillId="19" borderId="0" applyNumberFormat="0" applyBorder="0" applyAlignment="0" applyProtection="0"/>
    <xf numFmtId="173" fontId="30" fillId="20" borderId="0" applyNumberFormat="0" applyBorder="0" applyAlignment="0" applyProtection="0"/>
    <xf numFmtId="173" fontId="30" fillId="21" borderId="0" applyNumberFormat="0" applyBorder="0" applyAlignment="0" applyProtection="0"/>
    <xf numFmtId="174" fontId="30" fillId="18" borderId="0" applyNumberFormat="0" applyBorder="0" applyAlignment="0" applyProtection="0"/>
    <xf numFmtId="174" fontId="30" fillId="15" borderId="0" applyNumberFormat="0" applyBorder="0" applyAlignment="0" applyProtection="0"/>
    <xf numFmtId="174" fontId="30" fillId="16" borderId="0" applyNumberFormat="0" applyBorder="0" applyAlignment="0" applyProtection="0"/>
    <xf numFmtId="174" fontId="30" fillId="19" borderId="0" applyNumberFormat="0" applyBorder="0" applyAlignment="0" applyProtection="0"/>
    <xf numFmtId="174" fontId="30" fillId="20" borderId="0" applyNumberFormat="0" applyBorder="0" applyAlignment="0" applyProtection="0"/>
    <xf numFmtId="174" fontId="30" fillId="21" borderId="0" applyNumberFormat="0" applyBorder="0" applyAlignment="0" applyProtection="0"/>
    <xf numFmtId="192" fontId="31" fillId="5" borderId="0" applyFont="0" applyBorder="0"/>
    <xf numFmtId="0" fontId="32" fillId="4" borderId="0"/>
    <xf numFmtId="192" fontId="31" fillId="22" borderId="0" applyNumberFormat="0" applyFont="0" applyBorder="0" applyAlignment="0" applyProtection="0"/>
    <xf numFmtId="192" fontId="26" fillId="7" borderId="0" applyNumberFormat="0" applyFont="0" applyBorder="0" applyAlignment="0" applyProtection="0"/>
    <xf numFmtId="192" fontId="33" fillId="23" borderId="0" applyBorder="0"/>
    <xf numFmtId="192" fontId="4" fillId="0" borderId="6" applyNumberFormat="0" applyBorder="0" applyAlignment="0" applyProtection="0"/>
    <xf numFmtId="254" fontId="34" fillId="0" borderId="0" applyBorder="0">
      <alignment horizontal="right"/>
    </xf>
    <xf numFmtId="254" fontId="33" fillId="0" borderId="6" applyBorder="0">
      <alignment horizontal="right"/>
    </xf>
    <xf numFmtId="175" fontId="35" fillId="0" borderId="0" applyBorder="0">
      <alignment horizontal="right"/>
    </xf>
    <xf numFmtId="175" fontId="36" fillId="0" borderId="6" applyBorder="0">
      <alignment horizontal="right"/>
    </xf>
    <xf numFmtId="192" fontId="37" fillId="0" borderId="0">
      <alignment horizontal="left" indent="1"/>
    </xf>
    <xf numFmtId="192" fontId="37" fillId="0" borderId="0">
      <alignment horizontal="left"/>
    </xf>
    <xf numFmtId="192" fontId="38" fillId="0" borderId="7" applyBorder="0"/>
    <xf numFmtId="192" fontId="31" fillId="2" borderId="6" applyNumberFormat="0" applyFont="0" applyBorder="0" applyAlignment="0" applyProtection="0"/>
    <xf numFmtId="254" fontId="39" fillId="24" borderId="7" applyBorder="0">
      <alignment horizontal="right"/>
    </xf>
    <xf numFmtId="254" fontId="39" fillId="0" borderId="7" applyBorder="0">
      <alignment horizontal="right"/>
    </xf>
    <xf numFmtId="192" fontId="9" fillId="0" borderId="6" applyNumberFormat="0" applyBorder="0" applyAlignment="0" applyProtection="0"/>
    <xf numFmtId="0" fontId="39" fillId="5" borderId="8" applyBorder="0">
      <alignment horizontal="center"/>
    </xf>
    <xf numFmtId="0" fontId="40" fillId="0" borderId="9" applyBorder="0"/>
    <xf numFmtId="3" fontId="4" fillId="0" borderId="0"/>
    <xf numFmtId="0" fontId="41" fillId="0" borderId="0">
      <alignment horizontal="left"/>
    </xf>
    <xf numFmtId="3" fontId="42" fillId="0" borderId="0" applyFill="0" applyBorder="0" applyAlignment="0" applyProtection="0">
      <alignment horizontal="right"/>
    </xf>
    <xf numFmtId="0" fontId="4" fillId="0" borderId="10"/>
    <xf numFmtId="0" fontId="15" fillId="0" borderId="9"/>
    <xf numFmtId="0" fontId="4" fillId="0" borderId="0"/>
    <xf numFmtId="0" fontId="4" fillId="0" borderId="0" applyFill="0" applyBorder="0" applyProtection="0">
      <protection locked="0"/>
    </xf>
    <xf numFmtId="0" fontId="15" fillId="0" borderId="11" applyBorder="0"/>
    <xf numFmtId="192" fontId="43" fillId="0" borderId="0"/>
    <xf numFmtId="255" fontId="43" fillId="0" borderId="0"/>
    <xf numFmtId="256" fontId="43" fillId="0" borderId="0"/>
    <xf numFmtId="37" fontId="43" fillId="0" borderId="0"/>
    <xf numFmtId="39" fontId="43" fillId="0" borderId="0"/>
    <xf numFmtId="254" fontId="44" fillId="0" borderId="0"/>
    <xf numFmtId="0" fontId="45" fillId="0" borderId="0"/>
    <xf numFmtId="0" fontId="21" fillId="0" borderId="0">
      <alignment horizontal="center" wrapText="1"/>
      <protection locked="0"/>
    </xf>
    <xf numFmtId="0" fontId="4" fillId="0" borderId="0" applyNumberFormat="0" applyFill="0" applyBorder="0" applyAlignment="0" applyProtection="0"/>
    <xf numFmtId="0" fontId="19" fillId="0" borderId="0" applyNumberFormat="0" applyFill="0" applyBorder="0" applyAlignment="0" applyProtection="0"/>
    <xf numFmtId="3" fontId="46" fillId="0" borderId="0" applyNumberFormat="0" applyFill="0" applyBorder="0" applyAlignment="0" applyProtection="0"/>
    <xf numFmtId="3" fontId="47" fillId="0" borderId="0" applyNumberFormat="0" applyFill="0" applyBorder="0" applyAlignment="0" applyProtection="0"/>
    <xf numFmtId="0" fontId="33" fillId="0" borderId="12" applyNumberFormat="0" applyFill="0" applyAlignment="0" applyProtection="0"/>
    <xf numFmtId="0" fontId="33" fillId="0" borderId="12" applyNumberFormat="0" applyFill="0" applyAlignment="0" applyProtection="0"/>
    <xf numFmtId="0" fontId="48" fillId="0" borderId="13">
      <protection hidden="1"/>
    </xf>
    <xf numFmtId="0" fontId="49" fillId="25" borderId="13" applyNumberFormat="0" applyFont="0" applyBorder="0" applyAlignment="0" applyProtection="0">
      <protection hidden="1"/>
    </xf>
    <xf numFmtId="192" fontId="50" fillId="26" borderId="1"/>
    <xf numFmtId="255" fontId="50" fillId="26" borderId="1"/>
    <xf numFmtId="256" fontId="50" fillId="26" borderId="1"/>
    <xf numFmtId="37" fontId="17" fillId="2" borderId="1"/>
    <xf numFmtId="257" fontId="4" fillId="2" borderId="1"/>
    <xf numFmtId="171" fontId="51" fillId="2" borderId="1"/>
    <xf numFmtId="0" fontId="52" fillId="0" borderId="0" applyNumberFormat="0" applyFont="0" applyAlignment="0">
      <alignment horizontal="left"/>
    </xf>
    <xf numFmtId="0" fontId="53" fillId="0" borderId="0" applyNumberFormat="0" applyFill="0" applyBorder="0" applyAlignment="0" applyProtection="0"/>
    <xf numFmtId="0" fontId="54" fillId="0" borderId="0" applyFont="0" applyFill="0" applyBorder="0" applyAlignment="0" applyProtection="0">
      <alignment horizontal="right"/>
    </xf>
    <xf numFmtId="0" fontId="55" fillId="27" borderId="0"/>
    <xf numFmtId="37" fontId="4" fillId="0" borderId="0" applyNumberFormat="0" applyFill="0" applyBorder="0" applyAlignment="0" applyProtection="0"/>
    <xf numFmtId="167" fontId="56" fillId="0" borderId="0">
      <alignment horizontal="right"/>
      <protection locked="0"/>
    </xf>
    <xf numFmtId="0" fontId="57" fillId="0" borderId="0" applyNumberFormat="0" applyFill="0" applyBorder="0" applyAlignment="0" applyProtection="0"/>
    <xf numFmtId="0" fontId="58" fillId="0" borderId="0" applyNumberFormat="0" applyFill="0" applyBorder="0" applyAlignment="0" applyProtection="0"/>
    <xf numFmtId="258" fontId="38" fillId="0" borderId="0" applyNumberFormat="0" applyFill="0" applyBorder="0" applyAlignment="0"/>
    <xf numFmtId="0" fontId="4" fillId="0" borderId="0" applyNumberFormat="0"/>
    <xf numFmtId="165" fontId="10" fillId="0" borderId="7" applyAlignment="0" applyProtection="0"/>
    <xf numFmtId="0" fontId="21" fillId="0" borderId="14" applyNumberFormat="0" applyFont="0" applyFill="0" applyAlignment="0" applyProtection="0"/>
    <xf numFmtId="0" fontId="21" fillId="0" borderId="15" applyNumberFormat="0" applyFont="0" applyFill="0" applyAlignment="0" applyProtection="0"/>
    <xf numFmtId="9" fontId="4" fillId="0" borderId="16" applyNumberFormat="0" applyFont="0" applyFill="0" applyAlignment="0" applyProtection="0"/>
    <xf numFmtId="0" fontId="59" fillId="0" borderId="9" applyNumberFormat="0" applyFont="0" applyFill="0" applyAlignment="0" applyProtection="0"/>
    <xf numFmtId="39" fontId="60" fillId="0" borderId="0" applyFont="0" applyFill="0" applyBorder="0" applyAlignment="0" applyProtection="0"/>
    <xf numFmtId="174" fontId="61" fillId="10" borderId="0" applyNumberFormat="0" applyBorder="0" applyAlignment="0" applyProtection="0"/>
    <xf numFmtId="0" fontId="62" fillId="0" borderId="0" applyNumberFormat="0" applyFill="0" applyBorder="0" applyAlignment="0" applyProtection="0"/>
    <xf numFmtId="37" fontId="63" fillId="0" borderId="0"/>
    <xf numFmtId="0" fontId="4" fillId="0" borderId="0" applyFill="0" applyBorder="0" applyAlignment="0"/>
    <xf numFmtId="0" fontId="24" fillId="0" borderId="0" applyFill="0" applyBorder="0" applyAlignment="0"/>
    <xf numFmtId="0" fontId="24" fillId="0" borderId="0" applyFill="0" applyBorder="0" applyAlignment="0"/>
    <xf numFmtId="259" fontId="11" fillId="0" borderId="0" applyFill="0" applyBorder="0" applyAlignment="0"/>
    <xf numFmtId="260" fontId="11"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173" fontId="64" fillId="25" borderId="2" applyNumberFormat="0" applyAlignment="0" applyProtection="0"/>
    <xf numFmtId="175" fontId="17" fillId="7" borderId="1"/>
    <xf numFmtId="3" fontId="17" fillId="7" borderId="1"/>
    <xf numFmtId="175" fontId="17" fillId="7" borderId="1"/>
    <xf numFmtId="174" fontId="64" fillId="25" borderId="2" applyNumberFormat="0" applyAlignment="0" applyProtection="0"/>
    <xf numFmtId="261" fontId="22" fillId="28" borderId="0"/>
    <xf numFmtId="39" fontId="21" fillId="29" borderId="0" applyNumberFormat="0" applyFont="0" applyBorder="0" applyAlignment="0"/>
    <xf numFmtId="262" fontId="4" fillId="0" borderId="17"/>
    <xf numFmtId="174" fontId="55" fillId="30" borderId="18" applyNumberFormat="0" applyAlignment="0" applyProtection="0"/>
    <xf numFmtId="174" fontId="65" fillId="0" borderId="19" applyNumberFormat="0" applyFill="0" applyAlignment="0" applyProtection="0"/>
    <xf numFmtId="173" fontId="65" fillId="0" borderId="19" applyNumberFormat="0" applyFill="0" applyAlignment="0" applyProtection="0"/>
    <xf numFmtId="173" fontId="55" fillId="30" borderId="18" applyNumberFormat="0" applyAlignment="0" applyProtection="0"/>
    <xf numFmtId="41" fontId="15" fillId="0" borderId="20" applyProtection="0">
      <alignment horizontal="left"/>
    </xf>
    <xf numFmtId="192" fontId="43" fillId="0" borderId="0"/>
    <xf numFmtId="263" fontId="15" fillId="0" borderId="7" applyNumberFormat="0" applyFont="0" applyFill="0" applyBorder="0" applyAlignment="0" applyProtection="0">
      <alignment horizontal="right"/>
    </xf>
    <xf numFmtId="264" fontId="4" fillId="0" borderId="0"/>
    <xf numFmtId="0" fontId="4" fillId="0" borderId="0" applyNumberFormat="0" applyFont="0" applyFill="0" applyAlignment="0" applyProtection="0"/>
    <xf numFmtId="0" fontId="33" fillId="0" borderId="0" applyNumberFormat="0" applyFill="0" applyBorder="0" applyAlignment="0" applyProtection="0"/>
    <xf numFmtId="0" fontId="66" fillId="0" borderId="0" applyNumberFormat="0" applyFill="0" applyBorder="0" applyAlignment="0" applyProtection="0"/>
    <xf numFmtId="0" fontId="33" fillId="0" borderId="0" applyNumberFormat="0" applyFill="0" applyBorder="0" applyAlignment="0" applyProtection="0"/>
    <xf numFmtId="0" fontId="67" fillId="0" borderId="0" applyNumberFormat="0" applyFill="0" applyBorder="0" applyAlignment="0" applyProtection="0"/>
    <xf numFmtId="0" fontId="68" fillId="31" borderId="0" applyNumberFormat="0" applyBorder="0" applyAlignment="0" applyProtection="0">
      <alignment horizontal="left"/>
      <protection locked="0"/>
    </xf>
    <xf numFmtId="0" fontId="69" fillId="0" borderId="9" applyNumberFormat="0" applyFill="0" applyBorder="0" applyAlignment="0" applyProtection="0">
      <alignment horizontal="center"/>
    </xf>
    <xf numFmtId="0" fontId="4" fillId="0" borderId="0">
      <alignment horizontal="center" wrapText="1"/>
      <protection hidden="1"/>
    </xf>
    <xf numFmtId="0" fontId="70" fillId="0" borderId="0" applyNumberFormat="0" applyFill="0" applyBorder="0" applyAlignment="0" applyProtection="0">
      <alignment vertical="top"/>
      <protection locked="0"/>
    </xf>
    <xf numFmtId="173" fontId="30" fillId="32" borderId="0" applyNumberFormat="0" applyBorder="0" applyAlignment="0" applyProtection="0"/>
    <xf numFmtId="173" fontId="30" fillId="33" borderId="0" applyNumberFormat="0" applyBorder="0" applyAlignment="0" applyProtection="0"/>
    <xf numFmtId="173" fontId="30" fillId="34" borderId="0" applyNumberFormat="0" applyBorder="0" applyAlignment="0" applyProtection="0"/>
    <xf numFmtId="173" fontId="30" fillId="19" borderId="0" applyNumberFormat="0" applyBorder="0" applyAlignment="0" applyProtection="0"/>
    <xf numFmtId="173" fontId="30" fillId="20" borderId="0" applyNumberFormat="0" applyBorder="0" applyAlignment="0" applyProtection="0"/>
    <xf numFmtId="173" fontId="30" fillId="35" borderId="0" applyNumberFormat="0" applyBorder="0" applyAlignment="0" applyProtection="0"/>
    <xf numFmtId="0" fontId="15" fillId="0" borderId="0"/>
    <xf numFmtId="0" fontId="71" fillId="0" borderId="0" applyFont="0" applyBorder="0">
      <alignment horizontal="right"/>
    </xf>
    <xf numFmtId="41" fontId="4" fillId="0" borderId="0" applyFont="0" applyFill="0" applyBorder="0" applyAlignment="0" applyProtection="0"/>
    <xf numFmtId="0" fontId="24" fillId="0" borderId="0" applyFont="0" applyFill="0" applyBorder="0" applyAlignment="0" applyProtection="0"/>
    <xf numFmtId="265" fontId="15" fillId="0" borderId="0" applyFont="0" applyFill="0" applyBorder="0" applyAlignment="0" applyProtection="0"/>
    <xf numFmtId="0" fontId="15" fillId="0" borderId="0" applyFont="0" applyFill="0" applyBorder="0" applyAlignment="0" applyProtection="0">
      <alignment horizontal="center"/>
    </xf>
    <xf numFmtId="209" fontId="72" fillId="0" borderId="0" applyFont="0" applyFill="0" applyBorder="0" applyAlignment="0" applyProtection="0">
      <alignment horizontal="right"/>
    </xf>
    <xf numFmtId="254" fontId="4" fillId="0" borderId="0" applyFont="0" applyFill="0" applyBorder="0" applyAlignment="0" applyProtection="0"/>
    <xf numFmtId="266" fontId="4" fillId="0" borderId="0" applyFont="0" applyFill="0" applyBorder="0" applyAlignment="0" applyProtection="0">
      <alignment horizontal="right"/>
    </xf>
    <xf numFmtId="43" fontId="13" fillId="0" borderId="0" applyFont="0" applyFill="0" applyBorder="0" applyAlignment="0" applyProtection="0"/>
    <xf numFmtId="43" fontId="4" fillId="0" borderId="0" applyFont="0" applyFill="0" applyBorder="0" applyAlignment="0" applyProtection="0"/>
    <xf numFmtId="0" fontId="4" fillId="0" borderId="0"/>
    <xf numFmtId="192" fontId="33" fillId="0" borderId="0"/>
    <xf numFmtId="37" fontId="4" fillId="0" borderId="0" applyFont="0" applyFill="0" applyBorder="0" applyAlignment="0" applyProtection="0"/>
    <xf numFmtId="0" fontId="24" fillId="0" borderId="0"/>
    <xf numFmtId="192" fontId="73" fillId="0" borderId="0" applyNumberFormat="0" applyFill="0" applyBorder="0" applyAlignment="0"/>
    <xf numFmtId="0" fontId="24" fillId="0" borderId="0"/>
    <xf numFmtId="192" fontId="4" fillId="0" borderId="0" applyFont="0" applyFill="0" applyBorder="0" applyAlignment="0" applyProtection="0"/>
    <xf numFmtId="192" fontId="73" fillId="0" borderId="0" applyNumberFormat="0" applyFill="0" applyBorder="0" applyAlignment="0"/>
    <xf numFmtId="267" fontId="4" fillId="0" borderId="0" applyFont="0" applyFill="0" applyBorder="0" applyAlignment="0" applyProtection="0"/>
    <xf numFmtId="268" fontId="4" fillId="0" borderId="0">
      <alignment horizontal="right"/>
    </xf>
    <xf numFmtId="0" fontId="74" fillId="36" borderId="0">
      <alignment horizontal="center" vertical="center" wrapText="1"/>
    </xf>
    <xf numFmtId="1" fontId="23" fillId="0" borderId="0" applyFont="0" applyFill="0" applyBorder="0" applyAlignment="0" applyProtection="0"/>
    <xf numFmtId="0" fontId="75" fillId="0" borderId="0" applyNumberFormat="0" applyAlignment="0">
      <alignment horizontal="left"/>
    </xf>
    <xf numFmtId="0" fontId="4" fillId="5" borderId="0">
      <protection hidden="1"/>
    </xf>
    <xf numFmtId="269" fontId="4" fillId="5" borderId="0">
      <protection hidden="1"/>
    </xf>
    <xf numFmtId="166" fontId="4" fillId="5" borderId="0">
      <protection hidden="1"/>
    </xf>
    <xf numFmtId="270" fontId="4" fillId="5" borderId="0">
      <protection hidden="1"/>
    </xf>
    <xf numFmtId="170" fontId="4" fillId="5" borderId="0">
      <protection hidden="1"/>
    </xf>
    <xf numFmtId="0" fontId="76" fillId="0" borderId="0">
      <alignment horizontal="left"/>
    </xf>
    <xf numFmtId="0" fontId="77" fillId="0" borderId="0"/>
    <xf numFmtId="0" fontId="78" fillId="0" borderId="0">
      <alignment horizontal="left"/>
    </xf>
    <xf numFmtId="262" fontId="33" fillId="0" borderId="0" applyFill="0" applyBorder="0">
      <alignment horizontal="right"/>
      <protection locked="0"/>
    </xf>
    <xf numFmtId="271" fontId="79" fillId="0" borderId="0" applyFont="0" applyFill="0" applyBorder="0" applyAlignment="0" applyProtection="0"/>
    <xf numFmtId="272" fontId="79" fillId="0" borderId="0" applyFont="0" applyFill="0" applyBorder="0" applyAlignment="0" applyProtection="0"/>
    <xf numFmtId="0" fontId="24" fillId="0" borderId="0" applyFont="0" applyFill="0" applyBorder="0" applyAlignment="0" applyProtection="0"/>
    <xf numFmtId="0" fontId="15" fillId="0" borderId="0" applyFont="0" applyFill="0" applyBorder="0" applyAlignment="0" applyProtection="0"/>
    <xf numFmtId="168" fontId="80" fillId="0" borderId="0" applyBorder="0"/>
    <xf numFmtId="273" fontId="15" fillId="0" borderId="0" applyFont="0" applyFill="0" applyBorder="0" applyAlignment="0" applyProtection="0"/>
    <xf numFmtId="274" fontId="4" fillId="0" borderId="0" applyFont="0" applyFill="0" applyBorder="0" applyAlignment="0" applyProtection="0">
      <alignment horizontal="right"/>
    </xf>
    <xf numFmtId="275" fontId="4" fillId="0" borderId="0" applyFont="0" applyFill="0" applyBorder="0" applyAlignment="0" applyProtection="0">
      <alignment horizontal="right"/>
    </xf>
    <xf numFmtId="0" fontId="81" fillId="0" borderId="0" applyFont="0" applyFill="0" applyBorder="0" applyAlignment="0" applyProtection="0">
      <alignment horizontal="right"/>
    </xf>
    <xf numFmtId="0" fontId="81" fillId="0" borderId="21" applyFont="0" applyFill="0" applyBorder="0" applyAlignment="0" applyProtection="0">
      <alignment horizontal="right"/>
    </xf>
    <xf numFmtId="276" fontId="4" fillId="0" borderId="0"/>
    <xf numFmtId="0" fontId="82" fillId="0" borderId="0" applyNumberFormat="0" applyBorder="0">
      <alignment horizontal="right"/>
    </xf>
    <xf numFmtId="277" fontId="33" fillId="0" borderId="0"/>
    <xf numFmtId="0" fontId="83" fillId="4" borderId="0" applyAlignment="0">
      <protection locked="0"/>
    </xf>
    <xf numFmtId="0" fontId="21" fillId="0" borderId="0"/>
    <xf numFmtId="14" fontId="4" fillId="0" borderId="0" applyFont="0" applyFill="0" applyBorder="0" applyAlignment="0" applyProtection="0"/>
    <xf numFmtId="192" fontId="4" fillId="0" borderId="0" applyNumberFormat="0" applyAlignment="0">
      <alignment horizontal="left"/>
      <protection locked="0"/>
    </xf>
    <xf numFmtId="0" fontId="72" fillId="0" borderId="0" applyNumberFormat="0">
      <alignment horizontal="right"/>
    </xf>
    <xf numFmtId="0" fontId="84" fillId="0" borderId="0"/>
    <xf numFmtId="0" fontId="83" fillId="0" borderId="0" applyNumberFormat="0" applyAlignment="0"/>
    <xf numFmtId="14" fontId="4" fillId="0" borderId="0"/>
    <xf numFmtId="14" fontId="85" fillId="0" borderId="0"/>
    <xf numFmtId="278" fontId="72" fillId="0" borderId="0" applyFont="0" applyFill="0" applyBorder="0" applyAlignment="0" applyProtection="0"/>
    <xf numFmtId="14" fontId="86" fillId="0" borderId="0" applyFill="0" applyBorder="0" applyAlignment="0"/>
    <xf numFmtId="262" fontId="11" fillId="0" borderId="0" applyFont="0" applyFill="0" applyBorder="0" applyProtection="0">
      <alignment horizontal="right"/>
    </xf>
    <xf numFmtId="14" fontId="87" fillId="0" borderId="0">
      <alignment horizontal="right"/>
      <protection locked="0"/>
    </xf>
    <xf numFmtId="17" fontId="4" fillId="0" borderId="0" applyFont="0" applyFill="0" applyBorder="0" applyAlignment="0" applyProtection="0">
      <alignment horizontal="center"/>
    </xf>
    <xf numFmtId="279" fontId="4" fillId="0" borderId="0" applyFont="0" applyFill="0" applyBorder="0" applyProtection="0">
      <alignment horizontal="left"/>
    </xf>
    <xf numFmtId="14" fontId="79" fillId="0" borderId="0"/>
    <xf numFmtId="169" fontId="4" fillId="0" borderId="0">
      <protection hidden="1"/>
    </xf>
    <xf numFmtId="269" fontId="4" fillId="0" borderId="0">
      <protection hidden="1"/>
    </xf>
    <xf numFmtId="0" fontId="4" fillId="0" borderId="0">
      <protection hidden="1"/>
    </xf>
    <xf numFmtId="192" fontId="88" fillId="0" borderId="0" applyFont="0" applyFill="0" applyBorder="0" applyAlignment="0" applyProtection="0">
      <protection locked="0"/>
    </xf>
    <xf numFmtId="39" fontId="24" fillId="0" borderId="0" applyFont="0" applyFill="0" applyBorder="0" applyAlignment="0" applyProtection="0"/>
    <xf numFmtId="267" fontId="21" fillId="0" borderId="0" applyFont="0" applyFill="0" applyBorder="0" applyAlignment="0"/>
    <xf numFmtId="280" fontId="4" fillId="0" borderId="0"/>
    <xf numFmtId="38" fontId="79" fillId="0" borderId="22">
      <alignment vertical="center"/>
    </xf>
    <xf numFmtId="37" fontId="89" fillId="37" borderId="23" applyNumberFormat="0" applyAlignment="0">
      <alignment horizontal="left"/>
    </xf>
    <xf numFmtId="41" fontId="4" fillId="0" borderId="0" applyFont="0" applyFill="0" applyBorder="0" applyAlignment="0" applyProtection="0"/>
    <xf numFmtId="170" fontId="4" fillId="0" borderId="0" applyFont="0" applyFill="0" applyBorder="0" applyAlignment="0" applyProtection="0"/>
    <xf numFmtId="0" fontId="90" fillId="0" borderId="0">
      <protection locked="0"/>
    </xf>
    <xf numFmtId="0" fontId="4" fillId="0" borderId="0"/>
    <xf numFmtId="281" fontId="33" fillId="0" borderId="24"/>
    <xf numFmtId="0" fontId="4" fillId="0" borderId="0"/>
    <xf numFmtId="195" fontId="21" fillId="0" borderId="0"/>
    <xf numFmtId="195" fontId="91" fillId="0" borderId="0">
      <protection locked="0"/>
    </xf>
    <xf numFmtId="167" fontId="21" fillId="0" borderId="0"/>
    <xf numFmtId="270" fontId="4" fillId="0" borderId="0" applyFont="0" applyFill="0" applyBorder="0" applyProtection="0">
      <alignment horizontal="right"/>
    </xf>
    <xf numFmtId="2" fontId="4" fillId="0" borderId="0" applyFont="0" applyFill="0" applyBorder="0" applyAlignment="0" applyProtection="0"/>
    <xf numFmtId="2" fontId="4" fillId="0" borderId="0" applyFont="0" applyFill="0" applyBorder="0" applyAlignment="0" applyProtection="0"/>
    <xf numFmtId="282" fontId="4" fillId="0" borderId="25" applyNumberFormat="0" applyFont="0" applyFill="0" applyAlignment="0" applyProtection="0"/>
    <xf numFmtId="169" fontId="92" fillId="0" borderId="0" applyFill="0" applyBorder="0" applyAlignment="0" applyProtection="0"/>
    <xf numFmtId="283" fontId="93" fillId="0" borderId="7" applyNumberFormat="0" applyBorder="0"/>
    <xf numFmtId="0" fontId="94" fillId="0" borderId="0" applyNumberFormat="0" applyFill="0" applyBorder="0" applyAlignment="0" applyProtection="0">
      <alignment vertical="top"/>
      <protection locked="0"/>
    </xf>
    <xf numFmtId="0" fontId="95" fillId="0" borderId="0">
      <protection locked="0"/>
    </xf>
    <xf numFmtId="0" fontId="95" fillId="0" borderId="0">
      <protection locked="0"/>
    </xf>
    <xf numFmtId="174" fontId="96" fillId="0" borderId="0" applyNumberFormat="0" applyFill="0" applyBorder="0" applyAlignment="0" applyProtection="0"/>
    <xf numFmtId="174" fontId="30" fillId="32" borderId="0" applyNumberFormat="0" applyBorder="0" applyAlignment="0" applyProtection="0"/>
    <xf numFmtId="174" fontId="30" fillId="33" borderId="0" applyNumberFormat="0" applyBorder="0" applyAlignment="0" applyProtection="0"/>
    <xf numFmtId="174" fontId="30" fillId="34" borderId="0" applyNumberFormat="0" applyBorder="0" applyAlignment="0" applyProtection="0"/>
    <xf numFmtId="174" fontId="30" fillId="19" borderId="0" applyNumberFormat="0" applyBorder="0" applyAlignment="0" applyProtection="0"/>
    <xf numFmtId="174" fontId="30" fillId="20" borderId="0" applyNumberFormat="0" applyBorder="0" applyAlignment="0" applyProtection="0"/>
    <xf numFmtId="174" fontId="30" fillId="35" borderId="0" applyNumberFormat="0" applyBorder="0" applyAlignment="0" applyProtection="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97" fillId="0" borderId="0" applyNumberFormat="0" applyAlignment="0">
      <alignment horizontal="left"/>
    </xf>
    <xf numFmtId="0" fontId="98" fillId="0" borderId="0"/>
    <xf numFmtId="174" fontId="99" fillId="13" borderId="2" applyNumberFormat="0" applyAlignment="0" applyProtection="0"/>
    <xf numFmtId="0" fontId="32" fillId="0" borderId="0">
      <alignment horizontal="left"/>
    </xf>
    <xf numFmtId="284" fontId="45" fillId="0" borderId="0"/>
    <xf numFmtId="176" fontId="9" fillId="0" borderId="0"/>
    <xf numFmtId="168" fontId="100" fillId="0" borderId="0"/>
    <xf numFmtId="175" fontId="100" fillId="0" borderId="0"/>
    <xf numFmtId="192" fontId="100" fillId="0" borderId="0"/>
    <xf numFmtId="173" fontId="20" fillId="0" borderId="0"/>
    <xf numFmtId="174" fontId="20" fillId="0" borderId="0"/>
    <xf numFmtId="174" fontId="20" fillId="0" borderId="0"/>
    <xf numFmtId="3" fontId="101" fillId="0" borderId="0" applyNumberFormat="0" applyFill="0" applyBorder="0" applyAlignment="0" applyProtection="0">
      <alignment horizontal="right"/>
    </xf>
    <xf numFmtId="285" fontId="4"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4" fillId="5" borderId="0"/>
    <xf numFmtId="0" fontId="102" fillId="0" borderId="26">
      <alignment horizontal="right" wrapText="1"/>
    </xf>
    <xf numFmtId="0" fontId="24" fillId="0" borderId="0"/>
    <xf numFmtId="286" fontId="4" fillId="0" borderId="0" applyFont="0" applyFill="0" applyBorder="0" applyAlignment="0" applyProtection="0"/>
    <xf numFmtId="287" fontId="4" fillId="0" borderId="0"/>
    <xf numFmtId="0" fontId="103" fillId="0" borderId="0"/>
    <xf numFmtId="3" fontId="104" fillId="0" borderId="0" applyNumberFormat="0" applyFont="0" applyFill="0" applyBorder="0" applyAlignment="0" applyProtection="0">
      <alignment horizontal="left"/>
    </xf>
    <xf numFmtId="0" fontId="90" fillId="0" borderId="0">
      <protection locked="0"/>
    </xf>
    <xf numFmtId="40" fontId="4" fillId="0" borderId="0" applyNumberFormat="0">
      <alignment horizontal="right"/>
    </xf>
    <xf numFmtId="0" fontId="67" fillId="0" borderId="0" applyNumberFormat="0" applyFont="0" applyFill="0" applyBorder="0" applyAlignment="0">
      <alignment horizontal="center"/>
    </xf>
    <xf numFmtId="0" fontId="90" fillId="0" borderId="0">
      <protection locked="0"/>
    </xf>
    <xf numFmtId="0" fontId="4" fillId="0" borderId="0"/>
    <xf numFmtId="0" fontId="33" fillId="0" borderId="0" applyNumberFormat="0" applyFill="0" applyAlignment="0" applyProtection="0">
      <alignment horizontal="left"/>
    </xf>
    <xf numFmtId="0" fontId="105" fillId="0" borderId="0" applyNumberFormat="0" applyFill="0" applyBorder="0" applyAlignment="0" applyProtection="0">
      <alignment vertical="top"/>
      <protection locked="0"/>
    </xf>
    <xf numFmtId="0" fontId="106" fillId="0" borderId="0">
      <alignment horizontal="left"/>
    </xf>
    <xf numFmtId="0" fontId="107" fillId="0" borderId="0">
      <alignment horizontal="left"/>
    </xf>
    <xf numFmtId="0" fontId="108" fillId="0" borderId="0">
      <alignment horizontal="left"/>
    </xf>
    <xf numFmtId="0" fontId="108" fillId="0" borderId="0" applyNumberFormat="0" applyFill="0" applyBorder="0" applyProtection="0">
      <alignment horizontal="left"/>
    </xf>
    <xf numFmtId="0" fontId="108" fillId="0" borderId="0">
      <alignment horizontal="left"/>
    </xf>
    <xf numFmtId="0" fontId="109" fillId="0" borderId="0" applyNumberFormat="0" applyFill="0" applyBorder="0" applyAlignment="0" applyProtection="0"/>
    <xf numFmtId="0" fontId="33" fillId="0" borderId="0">
      <protection hidden="1"/>
    </xf>
    <xf numFmtId="0" fontId="110" fillId="0" borderId="0" applyBorder="0" applyProtection="0"/>
    <xf numFmtId="40" fontId="109" fillId="0" borderId="0" applyNumberFormat="0" applyFill="0" applyBorder="0" applyAlignment="0" applyProtection="0">
      <alignment vertical="top" wrapText="1"/>
    </xf>
    <xf numFmtId="3" fontId="24" fillId="0" borderId="0"/>
    <xf numFmtId="2" fontId="4" fillId="6" borderId="27" applyFill="0" applyBorder="0" applyProtection="0">
      <alignment horizontal="center"/>
    </xf>
    <xf numFmtId="9" fontId="4" fillId="0" borderId="0" applyNumberFormat="0" applyFill="0" applyBorder="0" applyAlignment="0" applyProtection="0"/>
    <xf numFmtId="38" fontId="33" fillId="5" borderId="0" applyNumberFormat="0" applyBorder="0" applyAlignment="0" applyProtection="0"/>
    <xf numFmtId="10" fontId="111" fillId="0" borderId="0"/>
    <xf numFmtId="0" fontId="4" fillId="0" borderId="0">
      <alignment horizontal="center"/>
    </xf>
    <xf numFmtId="192" fontId="4" fillId="6" borderId="5" applyFont="0" applyAlignment="0" applyProtection="0"/>
    <xf numFmtId="288" fontId="4" fillId="0" borderId="0" applyFont="0" applyFill="0" applyBorder="0" applyAlignment="0" applyProtection="0">
      <alignment horizontal="right"/>
    </xf>
    <xf numFmtId="288" fontId="4" fillId="0" borderId="0" applyFont="0" applyFill="0" applyBorder="0" applyAlignment="0" applyProtection="0">
      <alignment horizontal="right"/>
    </xf>
    <xf numFmtId="0" fontId="112" fillId="0" borderId="0" applyNumberFormat="0" applyFill="0" applyAlignment="0" applyProtection="0"/>
    <xf numFmtId="37" fontId="113" fillId="28" borderId="0">
      <alignment horizontal="centerContinuous"/>
    </xf>
    <xf numFmtId="0" fontId="114" fillId="0" borderId="0">
      <alignment horizontal="left"/>
    </xf>
    <xf numFmtId="0" fontId="114" fillId="0" borderId="0">
      <alignment horizontal="left"/>
    </xf>
    <xf numFmtId="0" fontId="115" fillId="0" borderId="28" applyNumberFormat="0" applyAlignment="0" applyProtection="0">
      <alignment horizontal="left" vertical="center"/>
    </xf>
    <xf numFmtId="0" fontId="115" fillId="0" borderId="16">
      <alignment horizontal="left" vertical="center"/>
    </xf>
    <xf numFmtId="0" fontId="116" fillId="0" borderId="0">
      <alignment horizontal="center"/>
    </xf>
    <xf numFmtId="254" fontId="117" fillId="0" borderId="0"/>
    <xf numFmtId="0" fontId="118" fillId="0" borderId="0">
      <alignment horizontal="left"/>
    </xf>
    <xf numFmtId="0" fontId="119" fillId="0" borderId="29">
      <alignment horizontal="left" vertical="top"/>
    </xf>
    <xf numFmtId="0" fontId="120" fillId="0" borderId="0" applyProtection="0">
      <alignment horizontal="left"/>
    </xf>
    <xf numFmtId="0" fontId="7" fillId="0" borderId="0">
      <alignment horizontal="left"/>
    </xf>
    <xf numFmtId="0" fontId="121" fillId="0" borderId="29">
      <alignment horizontal="left" vertical="top"/>
    </xf>
    <xf numFmtId="0" fontId="122" fillId="0" borderId="0">
      <alignment horizontal="left"/>
    </xf>
    <xf numFmtId="1" fontId="123" fillId="1" borderId="0" applyAlignment="0" applyProtection="0">
      <protection locked="0"/>
    </xf>
    <xf numFmtId="192" fontId="24" fillId="0" borderId="0">
      <alignment horizontal="right"/>
    </xf>
    <xf numFmtId="192" fontId="24" fillId="0" borderId="0">
      <alignment horizontal="left"/>
    </xf>
    <xf numFmtId="37" fontId="4" fillId="0" borderId="0">
      <alignment horizontal="left"/>
    </xf>
    <xf numFmtId="37" fontId="124" fillId="0" borderId="0">
      <alignment horizontal="left"/>
    </xf>
    <xf numFmtId="37" fontId="89" fillId="0" borderId="0">
      <alignment horizontal="left"/>
    </xf>
    <xf numFmtId="0" fontId="19" fillId="0" borderId="0"/>
    <xf numFmtId="0" fontId="125" fillId="0" borderId="0"/>
    <xf numFmtId="0" fontId="126" fillId="0" borderId="0"/>
    <xf numFmtId="0" fontId="127" fillId="0" borderId="30" applyNumberFormat="0" applyFill="0" applyBorder="0" applyAlignment="0" applyProtection="0">
      <alignment horizontal="left"/>
    </xf>
    <xf numFmtId="167" fontId="4" fillId="0" borderId="0">
      <protection hidden="1"/>
    </xf>
    <xf numFmtId="289" fontId="4" fillId="0" borderId="0">
      <protection locked="0"/>
    </xf>
    <xf numFmtId="0" fontId="94"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37" fontId="18" fillId="0" borderId="0"/>
    <xf numFmtId="0" fontId="4" fillId="0" borderId="0">
      <alignment horizontal="center"/>
    </xf>
    <xf numFmtId="0" fontId="128" fillId="0" borderId="0" applyNumberFormat="0" applyFill="0" applyBorder="0" applyAlignment="0" applyProtection="0">
      <alignment vertical="top"/>
      <protection locked="0"/>
    </xf>
    <xf numFmtId="10" fontId="57" fillId="0" borderId="0" applyNumberFormat="0" applyFill="0" applyBorder="0" applyAlignment="0" applyProtection="0">
      <alignment horizontal="right"/>
    </xf>
    <xf numFmtId="174" fontId="129" fillId="9" borderId="0" applyNumberFormat="0" applyBorder="0" applyAlignment="0" applyProtection="0"/>
    <xf numFmtId="175" fontId="130" fillId="0" borderId="29" applyFill="0" applyBorder="0" applyAlignment="0">
      <alignment horizontal="center"/>
      <protection locked="0"/>
    </xf>
    <xf numFmtId="256" fontId="50" fillId="0" borderId="0"/>
    <xf numFmtId="255" fontId="50" fillId="0" borderId="0"/>
    <xf numFmtId="290" fontId="131" fillId="0" borderId="0"/>
    <xf numFmtId="171" fontId="131" fillId="0" borderId="0"/>
    <xf numFmtId="291" fontId="131" fillId="0" borderId="0"/>
    <xf numFmtId="37" fontId="50" fillId="0" borderId="0"/>
    <xf numFmtId="39" fontId="50" fillId="0" borderId="0"/>
    <xf numFmtId="10" fontId="33" fillId="6" borderId="1" applyNumberFormat="0" applyBorder="0" applyAlignment="0" applyProtection="0"/>
    <xf numFmtId="192" fontId="130" fillId="0" borderId="0" applyFill="0" applyBorder="0" applyAlignment="0">
      <protection locked="0"/>
    </xf>
    <xf numFmtId="9" fontId="132" fillId="6" borderId="31" applyNumberFormat="0">
      <alignment horizontal="right"/>
    </xf>
    <xf numFmtId="267" fontId="130" fillId="0" borderId="0" applyFill="0" applyBorder="0" applyAlignment="0" applyProtection="0">
      <protection locked="0"/>
    </xf>
    <xf numFmtId="173" fontId="99" fillId="13" borderId="2" applyNumberFormat="0" applyAlignment="0" applyProtection="0"/>
    <xf numFmtId="173" fontId="99" fillId="13" borderId="2" applyNumberFormat="0" applyAlignment="0" applyProtection="0"/>
    <xf numFmtId="173" fontId="99" fillId="13" borderId="2" applyNumberFormat="0" applyAlignment="0" applyProtection="0"/>
    <xf numFmtId="175" fontId="132" fillId="6" borderId="31" applyNumberFormat="0" applyAlignment="0">
      <alignment horizontal="right"/>
    </xf>
    <xf numFmtId="292" fontId="133" fillId="0" borderId="0" applyFill="0" applyBorder="0" applyProtection="0"/>
    <xf numFmtId="293" fontId="133" fillId="0" borderId="0" applyFill="0" applyBorder="0" applyProtection="0"/>
    <xf numFmtId="0" fontId="133" fillId="0" borderId="0" applyFill="0" applyBorder="0" applyProtection="0"/>
    <xf numFmtId="0" fontId="4" fillId="2" borderId="0">
      <protection locked="0"/>
    </xf>
    <xf numFmtId="167" fontId="4" fillId="2" borderId="0">
      <protection locked="0"/>
    </xf>
    <xf numFmtId="166" fontId="4" fillId="2" borderId="0">
      <protection locked="0"/>
    </xf>
    <xf numFmtId="294" fontId="133" fillId="0" borderId="0" applyFill="0" applyBorder="0" applyProtection="0"/>
    <xf numFmtId="0" fontId="134" fillId="0" borderId="32"/>
    <xf numFmtId="9" fontId="135" fillId="0" borderId="32" applyFill="0" applyAlignment="0" applyProtection="0"/>
    <xf numFmtId="270" fontId="4" fillId="2" borderId="0">
      <protection locked="0"/>
    </xf>
    <xf numFmtId="170" fontId="4" fillId="2" borderId="0">
      <protection locked="0"/>
    </xf>
    <xf numFmtId="295" fontId="133" fillId="0" borderId="0" applyFill="0" applyBorder="0" applyProtection="0"/>
    <xf numFmtId="0" fontId="136" fillId="0" borderId="32"/>
    <xf numFmtId="296" fontId="4" fillId="0" borderId="0"/>
    <xf numFmtId="296" fontId="4" fillId="0" borderId="0"/>
    <xf numFmtId="0" fontId="56" fillId="0" borderId="0" applyNumberFormat="0" applyFill="0" applyBorder="0" applyAlignment="0">
      <protection locked="0"/>
    </xf>
    <xf numFmtId="297" fontId="4" fillId="0" borderId="0"/>
    <xf numFmtId="297" fontId="4" fillId="0" borderId="0"/>
    <xf numFmtId="276" fontId="4" fillId="0" borderId="0"/>
    <xf numFmtId="276" fontId="4" fillId="0" borderId="0"/>
    <xf numFmtId="0" fontId="137" fillId="2" borderId="0" applyBorder="0">
      <protection locked="0"/>
    </xf>
    <xf numFmtId="298" fontId="34" fillId="2" borderId="0">
      <alignment horizontal="left"/>
      <protection locked="0"/>
    </xf>
    <xf numFmtId="0" fontId="34" fillId="2" borderId="0" applyBorder="0">
      <alignment horizontal="left"/>
      <protection locked="0"/>
    </xf>
    <xf numFmtId="296" fontId="4" fillId="0" borderId="0"/>
    <xf numFmtId="296" fontId="4" fillId="0" borderId="0"/>
    <xf numFmtId="9" fontId="15" fillId="38" borderId="1" applyProtection="0">
      <alignment horizontal="right"/>
      <protection locked="0"/>
    </xf>
    <xf numFmtId="10" fontId="34" fillId="2" borderId="0">
      <alignment horizontal="left"/>
      <protection locked="0"/>
    </xf>
    <xf numFmtId="175" fontId="4" fillId="0" borderId="0"/>
    <xf numFmtId="175" fontId="4" fillId="0" borderId="0"/>
    <xf numFmtId="0" fontId="4" fillId="0" borderId="0" applyFill="0" applyBorder="0">
      <alignment horizontal="right"/>
      <protection locked="0"/>
    </xf>
    <xf numFmtId="0" fontId="70" fillId="0" borderId="0" applyNumberFormat="0" applyFill="0" applyBorder="0" applyAlignment="0" applyProtection="0">
      <alignment vertical="top"/>
      <protection locked="0"/>
    </xf>
    <xf numFmtId="299" fontId="33" fillId="0" borderId="0" applyFill="0" applyBorder="0">
      <alignment horizontal="right"/>
      <protection locked="0"/>
    </xf>
    <xf numFmtId="0" fontId="33" fillId="0" borderId="0" applyNumberFormat="0" applyFill="0" applyBorder="0" applyAlignment="0" applyProtection="0"/>
    <xf numFmtId="0" fontId="110" fillId="0" borderId="0" applyNumberFormat="0" applyFill="0" applyBorder="0" applyAlignment="0" applyProtection="0"/>
    <xf numFmtId="283" fontId="33" fillId="0" borderId="0" applyNumberFormat="0" applyFill="0" applyBorder="0" applyAlignment="0" applyProtection="0"/>
    <xf numFmtId="0" fontId="125" fillId="26" borderId="33">
      <alignment horizontal="left" vertical="center" wrapText="1"/>
    </xf>
    <xf numFmtId="0" fontId="80" fillId="0" borderId="0"/>
    <xf numFmtId="0" fontId="138" fillId="0" borderId="34" applyNumberFormat="0" applyAlignment="0" applyProtection="0"/>
    <xf numFmtId="0" fontId="139" fillId="39" borderId="0" applyNumberFormat="0" applyAlignment="0" applyProtection="0"/>
    <xf numFmtId="0" fontId="140" fillId="0" borderId="34" applyNumberFormat="0" applyAlignment="0" applyProtection="0"/>
    <xf numFmtId="0" fontId="141" fillId="32" borderId="0" applyNumberFormat="0" applyAlignment="0" applyProtection="0"/>
    <xf numFmtId="0" fontId="142" fillId="0" borderId="0" applyNumberFormat="0" applyFill="0" applyBorder="0" applyAlignment="0"/>
    <xf numFmtId="300" fontId="15" fillId="5" borderId="0" applyFont="0">
      <alignment horizontal="center"/>
    </xf>
    <xf numFmtId="1" fontId="143" fillId="1" borderId="35">
      <protection locked="0"/>
    </xf>
    <xf numFmtId="38" fontId="144" fillId="0" borderId="0"/>
    <xf numFmtId="38" fontId="145" fillId="0" borderId="0"/>
    <xf numFmtId="38" fontId="146" fillId="0" borderId="0"/>
    <xf numFmtId="38" fontId="147" fillId="0" borderId="0"/>
    <xf numFmtId="0" fontId="148" fillId="0" borderId="0"/>
    <xf numFmtId="0" fontId="148" fillId="0" borderId="0"/>
    <xf numFmtId="301" fontId="21" fillId="0" borderId="0">
      <alignment horizontal="left"/>
    </xf>
    <xf numFmtId="0" fontId="15" fillId="40" borderId="0" applyNumberFormat="0" applyFont="0" applyBorder="0" applyProtection="0"/>
    <xf numFmtId="0" fontId="149" fillId="0" borderId="0"/>
    <xf numFmtId="0" fontId="150" fillId="0" borderId="7" applyNumberFormat="0" applyFont="0" applyFill="0" applyAlignment="0" applyProtection="0"/>
    <xf numFmtId="0" fontId="15" fillId="0" borderId="0" applyFont="0" applyFill="0" applyBorder="0" applyAlignment="0" applyProtection="0"/>
    <xf numFmtId="2" fontId="4" fillId="0" borderId="0" applyNumberFormat="0" applyBorder="0">
      <alignment horizontal="left"/>
    </xf>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37" fontId="151" fillId="0" borderId="0" applyNumberFormat="0" applyFill="0" applyBorder="0" applyAlignment="0" applyProtection="0">
      <alignment horizontal="right"/>
    </xf>
    <xf numFmtId="0" fontId="4" fillId="5" borderId="0"/>
    <xf numFmtId="3" fontId="4" fillId="0" borderId="0"/>
    <xf numFmtId="0" fontId="152" fillId="0" borderId="13">
      <alignment horizontal="left"/>
      <protection locked="0"/>
    </xf>
    <xf numFmtId="0" fontId="153" fillId="37" borderId="0" applyAlignment="0">
      <alignment horizontal="left"/>
    </xf>
    <xf numFmtId="0" fontId="4" fillId="0" borderId="0">
      <alignment horizontal="center"/>
    </xf>
    <xf numFmtId="15" fontId="148" fillId="0" borderId="0"/>
    <xf numFmtId="0" fontId="4" fillId="0" borderId="0" applyFont="0" applyFill="0" applyBorder="0" applyAlignment="0" applyProtection="0"/>
    <xf numFmtId="39" fontId="148" fillId="0" borderId="0"/>
    <xf numFmtId="0" fontId="148" fillId="0" borderId="0"/>
    <xf numFmtId="38" fontId="79" fillId="0" borderId="0" applyFont="0" applyFill="0" applyBorder="0" applyAlignment="0" applyProtection="0"/>
    <xf numFmtId="41" fontId="1"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302" fontId="4" fillId="0" borderId="0" applyFont="0" applyFill="0" applyBorder="0" applyAlignment="0" applyProtection="0"/>
    <xf numFmtId="43" fontId="4" fillId="0" borderId="0" applyFon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54" fillId="0" borderId="0" applyBorder="0"/>
    <xf numFmtId="3" fontId="23" fillId="0" borderId="0" applyFont="0" applyFill="0" applyBorder="0" applyAlignment="0" applyProtection="0"/>
    <xf numFmtId="303" fontId="23" fillId="0" borderId="0" applyFont="0" applyFill="0" applyBorder="0" applyAlignment="0" applyProtection="0"/>
    <xf numFmtId="303" fontId="23" fillId="0" borderId="0" applyFont="0" applyFill="0" applyBorder="0" applyAlignment="0" applyProtection="0"/>
    <xf numFmtId="0"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7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 fontId="29" fillId="0" borderId="36" applyFont="0" applyFill="0" applyBorder="0" applyAlignment="0"/>
    <xf numFmtId="37" fontId="4" fillId="0" borderId="0" applyFont="0" applyFill="0" applyBorder="0" applyAlignment="0" applyProtection="0"/>
    <xf numFmtId="195" fontId="15" fillId="0" borderId="0" applyFont="0" applyFill="0" applyBorder="0" applyAlignment="0" applyProtection="0"/>
    <xf numFmtId="229" fontId="15" fillId="0" borderId="0" applyFont="0" applyFill="0" applyBorder="0" applyAlignment="0" applyProtection="0"/>
    <xf numFmtId="0" fontId="155" fillId="28" borderId="37">
      <alignment horizontal="left" vertical="top" indent="2"/>
    </xf>
    <xf numFmtId="304" fontId="4" fillId="0" borderId="0" applyFont="0" applyFill="0" applyBorder="0" applyAlignment="0" applyProtection="0"/>
    <xf numFmtId="305" fontId="4" fillId="0" borderId="0" applyFont="0" applyFill="0" applyBorder="0" applyAlignment="0" applyProtection="0"/>
    <xf numFmtId="0" fontId="15" fillId="0" borderId="0" applyFont="0" applyFill="0" applyBorder="0" applyAlignment="0" applyProtection="0"/>
    <xf numFmtId="306" fontId="15" fillId="0" borderId="0" applyFont="0" applyFill="0" applyBorder="0" applyAlignment="0" applyProtection="0"/>
    <xf numFmtId="3" fontId="11" fillId="0" borderId="0"/>
    <xf numFmtId="3" fontId="11" fillId="0" borderId="0"/>
    <xf numFmtId="0" fontId="33" fillId="0" borderId="0" applyFont="0" applyFill="0" applyBorder="0" applyAlignment="0" applyProtection="0"/>
    <xf numFmtId="307" fontId="156"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90" fillId="0" borderId="0">
      <protection locked="0"/>
    </xf>
    <xf numFmtId="279" fontId="4" fillId="0" borderId="0" applyFont="0" applyFill="0" applyBorder="0" applyAlignment="0" applyProtection="0"/>
    <xf numFmtId="308" fontId="4" fillId="0" borderId="0" applyFont="0" applyFill="0" applyBorder="0" applyProtection="0">
      <alignment horizontal="right"/>
    </xf>
    <xf numFmtId="309" fontId="15" fillId="0" borderId="0" applyFill="0" applyBorder="0" applyProtection="0">
      <alignment horizontal="right"/>
    </xf>
    <xf numFmtId="310" fontId="15" fillId="0" borderId="0" applyFill="0" applyBorder="0" applyProtection="0">
      <alignment horizontal="right"/>
    </xf>
    <xf numFmtId="311" fontId="4" fillId="0" borderId="0" applyFont="0" applyFill="0" applyBorder="0" applyAlignment="0" applyProtection="0"/>
    <xf numFmtId="312" fontId="4" fillId="0" borderId="0"/>
    <xf numFmtId="312" fontId="4" fillId="0" borderId="0"/>
    <xf numFmtId="313" fontId="4" fillId="0" borderId="0" applyFont="0" applyFill="0" applyBorder="0" applyAlignment="0" applyProtection="0">
      <alignment horizontal="right"/>
    </xf>
    <xf numFmtId="174" fontId="157" fillId="41" borderId="0" applyNumberFormat="0" applyBorder="0" applyAlignment="0" applyProtection="0"/>
    <xf numFmtId="173" fontId="157" fillId="41" borderId="0" applyNumberFormat="0" applyBorder="0" applyAlignment="0" applyProtection="0"/>
    <xf numFmtId="40" fontId="125" fillId="0" borderId="0" applyFont="0" applyFill="0" applyBorder="0" applyAlignment="0" applyProtection="0">
      <alignment horizontal="center"/>
    </xf>
    <xf numFmtId="314" fontId="15" fillId="0" borderId="0"/>
    <xf numFmtId="37" fontId="11" fillId="0" borderId="0" applyFont="0"/>
    <xf numFmtId="171" fontId="15" fillId="0" borderId="0"/>
    <xf numFmtId="0" fontId="15" fillId="0" borderId="0"/>
    <xf numFmtId="315" fontId="4" fillId="0" borderId="0"/>
    <xf numFmtId="0" fontId="4" fillId="0" borderId="0"/>
    <xf numFmtId="1" fontId="11" fillId="0" borderId="0"/>
    <xf numFmtId="0" fontId="89" fillId="28" borderId="0" applyNumberFormat="0" applyFont="0" applyAlignment="0">
      <alignment horizontal="centerContinuous"/>
    </xf>
    <xf numFmtId="0" fontId="2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49" fillId="0" borderId="0"/>
    <xf numFmtId="290" fontId="7" fillId="0" borderId="0"/>
    <xf numFmtId="171" fontId="7" fillId="0" borderId="0"/>
    <xf numFmtId="291" fontId="7" fillId="0" borderId="0"/>
    <xf numFmtId="316" fontId="7" fillId="0" borderId="0">
      <alignment horizontal="right"/>
    </xf>
    <xf numFmtId="37" fontId="158" fillId="0" borderId="0"/>
    <xf numFmtId="39" fontId="158" fillId="0" borderId="0"/>
    <xf numFmtId="258" fontId="31" fillId="0" borderId="0" applyFill="0" applyBorder="0" applyAlignment="0"/>
    <xf numFmtId="0" fontId="1" fillId="0" borderId="0"/>
    <xf numFmtId="0" fontId="4" fillId="0" borderId="0"/>
    <xf numFmtId="0" fontId="33" fillId="0" borderId="0"/>
    <xf numFmtId="0" fontId="19" fillId="0" borderId="0"/>
    <xf numFmtId="0" fontId="19" fillId="0" borderId="0"/>
    <xf numFmtId="0" fontId="4" fillId="0" borderId="0"/>
    <xf numFmtId="0" fontId="4" fillId="0" borderId="0"/>
    <xf numFmtId="0" fontId="159" fillId="0" borderId="0"/>
    <xf numFmtId="0" fontId="160" fillId="0" borderId="0"/>
    <xf numFmtId="0" fontId="4" fillId="0" borderId="0"/>
    <xf numFmtId="0" fontId="4" fillId="0" borderId="0"/>
    <xf numFmtId="0" fontId="63" fillId="0" borderId="0">
      <alignment wrapText="1"/>
    </xf>
    <xf numFmtId="4" fontId="63" fillId="0" borderId="0"/>
    <xf numFmtId="296" fontId="4" fillId="0" borderId="0"/>
    <xf numFmtId="296" fontId="4" fillId="0" borderId="0"/>
    <xf numFmtId="317" fontId="4" fillId="0" borderId="0"/>
    <xf numFmtId="317" fontId="4" fillId="0" borderId="0"/>
    <xf numFmtId="318" fontId="4" fillId="0" borderId="0"/>
    <xf numFmtId="318" fontId="4" fillId="0" borderId="0"/>
    <xf numFmtId="2" fontId="10" fillId="0" borderId="0" applyNumberFormat="0" applyBorder="0" applyAlignment="0">
      <alignment horizontal="left"/>
    </xf>
    <xf numFmtId="297" fontId="4" fillId="0" borderId="0"/>
    <xf numFmtId="297" fontId="4" fillId="0" borderId="0"/>
    <xf numFmtId="0" fontId="1" fillId="0" borderId="0"/>
    <xf numFmtId="0" fontId="1" fillId="0" borderId="0"/>
    <xf numFmtId="0" fontId="1" fillId="0" borderId="0"/>
    <xf numFmtId="0" fontId="4" fillId="0" borderId="0"/>
    <xf numFmtId="0" fontId="4" fillId="0" borderId="0"/>
    <xf numFmtId="0" fontId="4" fillId="0" borderId="0">
      <alignment vertical="center"/>
    </xf>
    <xf numFmtId="0" fontId="4" fillId="0" borderId="0"/>
    <xf numFmtId="0" fontId="4" fillId="0" borderId="0"/>
    <xf numFmtId="0" fontId="1" fillId="0" borderId="0"/>
    <xf numFmtId="0" fontId="4" fillId="0" borderId="0"/>
    <xf numFmtId="0" fontId="4" fillId="0" borderId="0"/>
    <xf numFmtId="0" fontId="4" fillId="0" borderId="0"/>
    <xf numFmtId="0" fontId="4" fillId="0" borderId="0">
      <alignment wrapText="1"/>
    </xf>
    <xf numFmtId="0" fontId="1" fillId="0" borderId="0"/>
    <xf numFmtId="319" fontId="15" fillId="0" borderId="0">
      <alignment horizontal="right"/>
    </xf>
    <xf numFmtId="0" fontId="7" fillId="0" borderId="0"/>
    <xf numFmtId="0" fontId="4" fillId="0" borderId="0"/>
    <xf numFmtId="40" fontId="4" fillId="0" borderId="0" applyBorder="0">
      <alignment horizontal="right"/>
    </xf>
    <xf numFmtId="37" fontId="161" fillId="0" borderId="0" applyNumberFormat="0" applyFont="0" applyFill="0" applyBorder="0" applyAlignment="0" applyProtection="0"/>
    <xf numFmtId="173" fontId="13" fillId="42" borderId="38" applyNumberFormat="0" applyFont="0" applyAlignment="0" applyProtection="0"/>
    <xf numFmtId="174" fontId="13" fillId="42" borderId="38" applyNumberFormat="0" applyFont="0" applyAlignment="0" applyProtection="0"/>
    <xf numFmtId="0" fontId="13" fillId="42" borderId="38" applyNumberFormat="0" applyFont="0" applyAlignment="0" applyProtection="0"/>
    <xf numFmtId="0" fontId="4" fillId="0" borderId="0" applyFont="0" applyFill="0" applyBorder="0" applyAlignment="0" applyProtection="0"/>
    <xf numFmtId="320" fontId="162" fillId="0" borderId="0" applyNumberFormat="0" applyFill="0" applyBorder="0" applyAlignment="0" applyProtection="0">
      <alignment horizontal="right" vertical="top"/>
    </xf>
    <xf numFmtId="1" fontId="91" fillId="0" borderId="0">
      <alignment horizontal="right"/>
      <protection locked="0"/>
    </xf>
    <xf numFmtId="253" fontId="163" fillId="0" borderId="0">
      <alignment horizontal="right"/>
      <protection locked="0"/>
    </xf>
    <xf numFmtId="192" fontId="91" fillId="0" borderId="0">
      <protection locked="0"/>
    </xf>
    <xf numFmtId="2" fontId="163" fillId="0" borderId="0">
      <alignment horizontal="right"/>
      <protection locked="0"/>
    </xf>
    <xf numFmtId="2" fontId="91" fillId="0" borderId="0">
      <alignment horizontal="right"/>
      <protection locked="0"/>
    </xf>
    <xf numFmtId="40" fontId="4" fillId="0" borderId="0" applyFont="0" applyFill="0" applyBorder="0" applyAlignment="0" applyProtection="0">
      <alignment horizontal="center"/>
    </xf>
    <xf numFmtId="0" fontId="110" fillId="0" borderId="0" applyNumberFormat="0" applyFill="0" applyBorder="0" applyAlignment="0" applyProtection="0"/>
    <xf numFmtId="283" fontId="66" fillId="0" borderId="0" applyNumberFormat="0" applyFill="0" applyBorder="0" applyAlignment="0" applyProtection="0"/>
    <xf numFmtId="283" fontId="110" fillId="0" borderId="0" applyNumberFormat="0" applyFill="0" applyBorder="0" applyAlignment="0" applyProtection="0"/>
    <xf numFmtId="0" fontId="164" fillId="0" borderId="0" applyNumberFormat="0" applyFill="0" applyBorder="0" applyAlignment="0" applyProtection="0"/>
    <xf numFmtId="283" fontId="33" fillId="0" borderId="0" applyNumberFormat="0" applyFill="0" applyBorder="0" applyAlignment="0" applyProtection="0"/>
    <xf numFmtId="283" fontId="73" fillId="0" borderId="13" applyBorder="0"/>
    <xf numFmtId="283" fontId="165" fillId="0" borderId="13" applyBorder="0"/>
    <xf numFmtId="176" fontId="148" fillId="0" borderId="0"/>
    <xf numFmtId="321"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166" fillId="31" borderId="0" applyNumberFormat="0" applyFont="0" applyBorder="0" applyAlignment="0"/>
    <xf numFmtId="253" fontId="48" fillId="0" borderId="0"/>
    <xf numFmtId="0" fontId="4" fillId="0" borderId="0"/>
    <xf numFmtId="0" fontId="167" fillId="0" borderId="0"/>
    <xf numFmtId="0" fontId="168" fillId="0" borderId="0"/>
    <xf numFmtId="173" fontId="169" fillId="25" borderId="39" applyNumberFormat="0" applyAlignment="0" applyProtection="0"/>
    <xf numFmtId="0" fontId="15" fillId="0" borderId="0" applyProtection="0"/>
    <xf numFmtId="322" fontId="158" fillId="0" borderId="0"/>
    <xf numFmtId="323" fontId="158" fillId="0" borderId="0"/>
    <xf numFmtId="0" fontId="170" fillId="0" borderId="0" applyProtection="0">
      <alignment horizontal="left"/>
    </xf>
    <xf numFmtId="0" fontId="4" fillId="0" borderId="0" applyFill="0" applyBorder="0" applyProtection="0">
      <alignment horizontal="left"/>
    </xf>
    <xf numFmtId="0" fontId="4" fillId="0" borderId="0" applyFill="0" applyBorder="0" applyProtection="0">
      <alignment horizontal="left"/>
    </xf>
    <xf numFmtId="0" fontId="118" fillId="0" borderId="0" applyNumberFormat="0" applyFill="0" applyBorder="0" applyProtection="0">
      <alignment horizontal="left"/>
    </xf>
    <xf numFmtId="0" fontId="4" fillId="0" borderId="0">
      <alignment horizontal="center"/>
    </xf>
    <xf numFmtId="0" fontId="4" fillId="0" borderId="0">
      <alignment horizontal="center"/>
    </xf>
    <xf numFmtId="0" fontId="4" fillId="0" borderId="0">
      <alignment horizontal="center"/>
    </xf>
    <xf numFmtId="0" fontId="4" fillId="0" borderId="0">
      <alignment horizontal="center"/>
    </xf>
    <xf numFmtId="324" fontId="171" fillId="0" borderId="0" applyFont="0" applyFill="0" applyBorder="0" applyAlignment="0" applyProtection="0"/>
    <xf numFmtId="325" fontId="171" fillId="0" borderId="0" applyFont="0" applyFill="0" applyBorder="0" applyAlignment="0" applyProtection="0"/>
    <xf numFmtId="0" fontId="172" fillId="0" borderId="40" applyNumberFormat="0" applyAlignment="0" applyProtection="0"/>
    <xf numFmtId="0" fontId="15" fillId="7" borderId="0" applyNumberFormat="0" applyFont="0" applyBorder="0" applyAlignment="0" applyProtection="0"/>
    <xf numFmtId="0" fontId="33" fillId="31" borderId="13" applyNumberFormat="0" applyFont="0" applyBorder="0" applyAlignment="0" applyProtection="0">
      <alignment horizontal="center"/>
    </xf>
    <xf numFmtId="0" fontId="33" fillId="43" borderId="13" applyNumberFormat="0" applyFont="0" applyBorder="0" applyAlignment="0" applyProtection="0">
      <alignment horizontal="center"/>
    </xf>
    <xf numFmtId="0" fontId="15" fillId="0" borderId="41" applyNumberFormat="0" applyAlignment="0" applyProtection="0"/>
    <xf numFmtId="0" fontId="15" fillId="0" borderId="42" applyNumberFormat="0" applyAlignment="0" applyProtection="0"/>
    <xf numFmtId="0" fontId="172" fillId="0" borderId="43" applyNumberFormat="0" applyAlignment="0" applyProtection="0"/>
    <xf numFmtId="175" fontId="173" fillId="0" borderId="13" applyBorder="0"/>
    <xf numFmtId="14" fontId="21" fillId="0" borderId="0">
      <alignment horizontal="center" wrapText="1"/>
      <protection locked="0"/>
    </xf>
    <xf numFmtId="175" fontId="21" fillId="0" borderId="0">
      <alignment horizontal="right"/>
    </xf>
    <xf numFmtId="326" fontId="21" fillId="0" borderId="24" applyFont="0" applyFill="0" applyBorder="0" applyAlignment="0" applyProtection="0">
      <alignment horizontal="right"/>
    </xf>
    <xf numFmtId="10" fontId="148" fillId="0" borderId="0"/>
    <xf numFmtId="10" fontId="148" fillId="0" borderId="0"/>
    <xf numFmtId="327" fontId="148" fillId="0" borderId="0"/>
    <xf numFmtId="175" fontId="4" fillId="0" borderId="0" applyFont="0" applyFill="0" applyBorder="0" applyAlignment="0" applyProtection="0"/>
    <xf numFmtId="279" fontId="4" fillId="0" borderId="0" applyFont="0" applyFill="0" applyBorder="0" applyAlignment="0" applyProtection="0"/>
    <xf numFmtId="260" fontId="11" fillId="0" borderId="0" applyFont="0" applyFill="0" applyBorder="0" applyAlignment="0" applyProtection="0"/>
    <xf numFmtId="0" fontId="11" fillId="0" borderId="0" applyFont="0" applyFill="0" applyBorder="0" applyAlignment="0" applyProtection="0"/>
    <xf numFmtId="175" fontId="174" fillId="0" borderId="0" applyFont="0" applyFill="0" applyBorder="0" applyAlignment="0" applyProtection="0"/>
    <xf numFmtId="10" fontId="4" fillId="0" borderId="0" applyFont="0" applyFill="0" applyBorder="0" applyAlignment="0" applyProtection="0"/>
    <xf numFmtId="270" fontId="4" fillId="0" borderId="0">
      <protection hidden="1"/>
    </xf>
    <xf numFmtId="41" fontId="4" fillId="0" borderId="0">
      <protection hidden="1"/>
    </xf>
    <xf numFmtId="279" fontId="4"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328" fontId="21" fillId="0" borderId="0" applyFont="0" applyFill="0" applyBorder="0" applyProtection="0">
      <alignment horizontal="right"/>
    </xf>
    <xf numFmtId="329" fontId="4" fillId="0" borderId="0" applyFont="0" applyFill="0" applyBorder="0" applyAlignment="0" applyProtection="0"/>
    <xf numFmtId="329" fontId="4" fillId="0" borderId="0" applyFont="0" applyFill="0" applyBorder="0" applyAlignment="0" applyProtection="0"/>
    <xf numFmtId="175" fontId="63" fillId="0" borderId="0" applyFill="0"/>
    <xf numFmtId="9" fontId="15" fillId="0" borderId="0" applyFill="0" applyBorder="0" applyAlignment="0" applyProtection="0"/>
    <xf numFmtId="175" fontId="4" fillId="0" borderId="0"/>
    <xf numFmtId="330" fontId="175" fillId="0" borderId="0" applyBorder="0"/>
    <xf numFmtId="175" fontId="91" fillId="0" borderId="0"/>
    <xf numFmtId="331" fontId="33" fillId="0" borderId="0"/>
    <xf numFmtId="10" fontId="91" fillId="0" borderId="0">
      <protection locked="0"/>
    </xf>
    <xf numFmtId="332" fontId="33" fillId="0" borderId="0"/>
    <xf numFmtId="333" fontId="4" fillId="0" borderId="0"/>
    <xf numFmtId="0" fontId="176" fillId="0" borderId="0"/>
    <xf numFmtId="172" fontId="33" fillId="0" borderId="0" applyFill="0" applyBorder="0">
      <alignment horizontal="right"/>
      <protection locked="0"/>
    </xf>
    <xf numFmtId="290" fontId="148" fillId="0" borderId="0"/>
    <xf numFmtId="10" fontId="17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178" fillId="0" borderId="0"/>
    <xf numFmtId="270" fontId="4" fillId="0" borderId="0" applyFont="0" applyFill="0" applyBorder="0" applyAlignment="0" applyProtection="0"/>
    <xf numFmtId="1" fontId="11" fillId="0" borderId="0"/>
    <xf numFmtId="0" fontId="90" fillId="0" borderId="0">
      <protection locked="0"/>
    </xf>
    <xf numFmtId="9" fontId="159" fillId="0" borderId="0" applyFont="0" applyFill="0" applyBorder="0" applyAlignment="0" applyProtection="0"/>
    <xf numFmtId="9" fontId="17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8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334" fontId="72" fillId="0" borderId="0" applyFont="0" applyFill="0" applyBorder="0" applyAlignment="0" applyProtection="0">
      <alignment horizontal="right"/>
    </xf>
    <xf numFmtId="335" fontId="11" fillId="0" borderId="0"/>
    <xf numFmtId="336" fontId="33" fillId="0" borderId="0"/>
    <xf numFmtId="337" fontId="33" fillId="0" borderId="0"/>
    <xf numFmtId="338" fontId="33" fillId="0" borderId="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339" fontId="24" fillId="0" borderId="0" applyProtection="0">
      <alignment horizontal="right"/>
    </xf>
    <xf numFmtId="339" fontId="24" fillId="0" borderId="0">
      <alignment horizontal="right"/>
      <protection locked="0"/>
    </xf>
    <xf numFmtId="340" fontId="142" fillId="0" borderId="0"/>
    <xf numFmtId="0" fontId="25" fillId="44" borderId="0" applyNumberFormat="0" applyBorder="0" applyAlignment="0" applyProtection="0"/>
    <xf numFmtId="0" fontId="21" fillId="0" borderId="0"/>
    <xf numFmtId="0" fontId="21" fillId="0" borderId="30">
      <alignment horizontal="right"/>
    </xf>
    <xf numFmtId="0" fontId="181" fillId="0" borderId="0"/>
    <xf numFmtId="341" fontId="182" fillId="0" borderId="1" applyFont="0" applyFill="0" applyBorder="0" applyAlignment="0"/>
    <xf numFmtId="0" fontId="182" fillId="0" borderId="1" applyFont="0" applyFill="0" applyBorder="0" applyAlignment="0"/>
    <xf numFmtId="0" fontId="79" fillId="0" borderId="0" applyNumberFormat="0" applyFont="0" applyFill="0" applyBorder="0" applyAlignment="0" applyProtection="0">
      <alignment horizontal="left"/>
    </xf>
    <xf numFmtId="15" fontId="79" fillId="0" borderId="0" applyFont="0" applyFill="0" applyBorder="0" applyAlignment="0" applyProtection="0"/>
    <xf numFmtId="4" fontId="79" fillId="0" borderId="0" applyFont="0" applyFill="0" applyBorder="0" applyAlignment="0" applyProtection="0"/>
    <xf numFmtId="0" fontId="4" fillId="0" borderId="14">
      <alignment horizontal="center"/>
    </xf>
    <xf numFmtId="3" fontId="79" fillId="0" borderId="0" applyFont="0" applyFill="0" applyBorder="0" applyAlignment="0" applyProtection="0"/>
    <xf numFmtId="0" fontId="79" fillId="45" borderId="0" applyNumberFormat="0" applyFont="0" applyBorder="0" applyAlignment="0" applyProtection="0"/>
    <xf numFmtId="3" fontId="183" fillId="0" borderId="0" applyFont="0" applyFill="0" applyBorder="0" applyAlignment="0" applyProtection="0"/>
    <xf numFmtId="0" fontId="24" fillId="0" borderId="0"/>
    <xf numFmtId="337" fontId="4" fillId="0" borderId="0" applyNumberFormat="0" applyFill="0" applyBorder="0" applyAlignment="0" applyProtection="0"/>
    <xf numFmtId="2" fontId="132" fillId="46" borderId="31" applyNumberFormat="0"/>
    <xf numFmtId="342" fontId="33" fillId="0" borderId="0">
      <alignment horizontal="right"/>
      <protection locked="0"/>
    </xf>
    <xf numFmtId="343" fontId="4" fillId="0" borderId="0" applyNumberFormat="0" applyFill="0" applyBorder="0" applyAlignment="0" applyProtection="0"/>
    <xf numFmtId="0" fontId="184" fillId="0" borderId="13" applyNumberFormat="0" applyFill="0" applyBorder="0" applyAlignment="0" applyProtection="0">
      <protection hidden="1"/>
    </xf>
    <xf numFmtId="0" fontId="185" fillId="0" borderId="28" applyNumberFormat="0" applyAlignment="0" applyProtection="0">
      <alignment horizontal="right" vertical="center"/>
    </xf>
    <xf numFmtId="40" fontId="33" fillId="0" borderId="9" applyNumberFormat="0" applyFill="0" applyAlignment="0" applyProtection="0"/>
    <xf numFmtId="0" fontId="33" fillId="0" borderId="7" applyNumberFormat="0" applyFill="0" applyAlignment="0" applyProtection="0"/>
    <xf numFmtId="0" fontId="186" fillId="0" borderId="7" applyNumberFormat="0" applyFill="0" applyAlignment="0" applyProtection="0"/>
    <xf numFmtId="344" fontId="187" fillId="6" borderId="44">
      <alignment horizontal="right"/>
    </xf>
    <xf numFmtId="43" fontId="33" fillId="0" borderId="0" applyFill="0" applyBorder="0">
      <alignment horizontal="right"/>
      <protection hidden="1"/>
    </xf>
    <xf numFmtId="0" fontId="115" fillId="36" borderId="1">
      <alignment horizontal="center" vertical="center" wrapText="1"/>
      <protection hidden="1"/>
    </xf>
    <xf numFmtId="0" fontId="15" fillId="47" borderId="0" applyNumberFormat="0" applyFont="0" applyBorder="0" applyAlignment="0" applyProtection="0"/>
    <xf numFmtId="0" fontId="188" fillId="0" borderId="0"/>
    <xf numFmtId="0" fontId="189" fillId="0" borderId="0"/>
    <xf numFmtId="0" fontId="4" fillId="0" borderId="0"/>
    <xf numFmtId="0" fontId="4" fillId="0" borderId="0"/>
    <xf numFmtId="0" fontId="26" fillId="0" borderId="0">
      <alignment vertical="center"/>
    </xf>
    <xf numFmtId="254" fontId="190" fillId="0" borderId="13" applyBorder="0"/>
    <xf numFmtId="0" fontId="137" fillId="0" borderId="0" applyFill="0" applyBorder="0" applyProtection="0">
      <protection locked="0"/>
    </xf>
    <xf numFmtId="0" fontId="191" fillId="0" borderId="9" applyNumberFormat="0" applyFill="0" applyBorder="0" applyProtection="0">
      <alignment wrapText="1"/>
    </xf>
    <xf numFmtId="40" fontId="33" fillId="0" borderId="9" applyNumberFormat="0" applyFill="0" applyProtection="0">
      <alignment horizontal="left" indent="1"/>
    </xf>
    <xf numFmtId="0" fontId="39" fillId="0" borderId="0" applyFill="0" applyBorder="0" applyProtection="0">
      <alignment horizontal="center" vertical="center"/>
    </xf>
    <xf numFmtId="0" fontId="39" fillId="0" borderId="0" applyFill="0" applyBorder="0" applyProtection="0"/>
    <xf numFmtId="0" fontId="192" fillId="0" borderId="0" applyFill="0" applyBorder="0" applyProtection="0">
      <alignment horizontal="left"/>
    </xf>
    <xf numFmtId="0" fontId="108" fillId="0" borderId="29" applyFill="0" applyBorder="0" applyProtection="0">
      <alignment horizontal="left" vertical="top"/>
    </xf>
    <xf numFmtId="0" fontId="33" fillId="0" borderId="7" applyNumberFormat="0" applyFill="0" applyAlignment="0" applyProtection="0"/>
    <xf numFmtId="0" fontId="4" fillId="0" borderId="0"/>
    <xf numFmtId="0" fontId="193" fillId="0" borderId="0">
      <alignment horizontal="right" vertical="center"/>
    </xf>
    <xf numFmtId="0" fontId="11" fillId="0" borderId="0" applyNumberFormat="0" applyFill="0" applyBorder="0" applyAlignment="0" applyProtection="0"/>
    <xf numFmtId="40" fontId="4" fillId="0" borderId="0"/>
    <xf numFmtId="0" fontId="4" fillId="0" borderId="0" applyBorder="0"/>
    <xf numFmtId="1" fontId="15" fillId="48" borderId="0" applyNumberFormat="0" applyFont="0" applyBorder="0" applyProtection="0">
      <alignment horizontal="left"/>
    </xf>
    <xf numFmtId="0" fontId="29" fillId="25" borderId="13"/>
    <xf numFmtId="0" fontId="90" fillId="0" borderId="45">
      <protection locked="0"/>
    </xf>
    <xf numFmtId="0" fontId="172" fillId="0" borderId="0"/>
    <xf numFmtId="0" fontId="194" fillId="0" borderId="0" applyNumberFormat="0" applyFill="0" applyBorder="0" applyAlignment="0" applyProtection="0"/>
    <xf numFmtId="283" fontId="195" fillId="0" borderId="0" applyNumberFormat="0"/>
    <xf numFmtId="345" fontId="15" fillId="0" borderId="0" applyFont="0" applyFill="0" applyBorder="0" applyAlignment="0" applyProtection="0"/>
    <xf numFmtId="0" fontId="28" fillId="0" borderId="0"/>
    <xf numFmtId="346" fontId="189" fillId="0" borderId="0" applyFont="0" applyFill="0" applyBorder="0" applyAlignment="0" applyProtection="0"/>
    <xf numFmtId="347" fontId="189" fillId="0" borderId="0" applyFont="0" applyFill="0" applyBorder="0" applyAlignment="0" applyProtection="0"/>
    <xf numFmtId="348" fontId="21" fillId="0" borderId="0" applyFont="0" applyFill="0" applyBorder="0" applyProtection="0">
      <alignment horizontal="right"/>
    </xf>
    <xf numFmtId="298" fontId="33" fillId="2" borderId="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96" fillId="0" borderId="0" applyFont="0" applyFill="0" applyBorder="0" applyAlignment="0" applyProtection="0"/>
    <xf numFmtId="0" fontId="197" fillId="0" borderId="0" applyFont="0" applyFill="0" applyBorder="0" applyAlignment="0" applyProtection="0"/>
    <xf numFmtId="170" fontId="1" fillId="0" borderId="0" applyFont="0" applyFill="0" applyBorder="0" applyAlignment="0" applyProtection="0"/>
    <xf numFmtId="49" fontId="198" fillId="0" borderId="0" applyNumberFormat="0" applyFill="0" applyBorder="0" applyProtection="0">
      <alignment horizontal="center" vertical="top"/>
    </xf>
    <xf numFmtId="349" fontId="199" fillId="0" borderId="0" applyBorder="0">
      <alignment horizontal="right" vertical="top"/>
    </xf>
    <xf numFmtId="350" fontId="198" fillId="0" borderId="0" applyBorder="0">
      <alignment horizontal="right" vertical="top"/>
    </xf>
    <xf numFmtId="350" fontId="199" fillId="0" borderId="0" applyBorder="0">
      <alignment horizontal="right" vertical="top"/>
    </xf>
    <xf numFmtId="302" fontId="200" fillId="0" borderId="26">
      <alignment horizontal="left"/>
    </xf>
    <xf numFmtId="41" fontId="198" fillId="0" borderId="26" applyFill="0" applyBorder="0" applyProtection="0">
      <alignment horizontal="right" vertical="top"/>
    </xf>
    <xf numFmtId="302" fontId="201" fillId="0" borderId="0"/>
    <xf numFmtId="302" fontId="4" fillId="0" borderId="0"/>
    <xf numFmtId="302" fontId="202" fillId="0" borderId="0">
      <alignment horizontal="left" vertical="top"/>
    </xf>
    <xf numFmtId="0" fontId="198" fillId="0" borderId="0" applyFill="0" applyBorder="0">
      <alignment horizontal="left" vertical="top" wrapText="1"/>
    </xf>
    <xf numFmtId="351" fontId="198" fillId="0" borderId="0"/>
    <xf numFmtId="0" fontId="198" fillId="0" borderId="0"/>
    <xf numFmtId="176" fontId="161" fillId="6" borderId="0" applyBorder="0"/>
    <xf numFmtId="170" fontId="1" fillId="0" borderId="0" applyFont="0" applyFill="0" applyBorder="0" applyAlignment="0" applyProtection="0"/>
    <xf numFmtId="0" fontId="4" fillId="3" borderId="55" applyNumberFormat="0">
      <alignment horizontal="left" vertical="center"/>
    </xf>
    <xf numFmtId="173" fontId="64" fillId="25" borderId="55" applyNumberFormat="0" applyAlignment="0" applyProtection="0"/>
    <xf numFmtId="174" fontId="64" fillId="25" borderId="55" applyNumberFormat="0" applyAlignment="0" applyProtection="0"/>
    <xf numFmtId="174" fontId="99" fillId="13" borderId="55" applyNumberFormat="0" applyAlignment="0" applyProtection="0"/>
    <xf numFmtId="0" fontId="102" fillId="0" borderId="56">
      <alignment horizontal="right" wrapText="1"/>
    </xf>
    <xf numFmtId="0" fontId="115" fillId="0" borderId="54">
      <alignment horizontal="left" vertical="center"/>
    </xf>
    <xf numFmtId="173" fontId="99" fillId="13" borderId="55" applyNumberFormat="0" applyAlignment="0" applyProtection="0"/>
    <xf numFmtId="173" fontId="99" fillId="13" borderId="55" applyNumberFormat="0" applyAlignment="0" applyProtection="0"/>
    <xf numFmtId="173" fontId="99" fillId="13" borderId="55" applyNumberFormat="0" applyAlignment="0" applyProtection="0"/>
    <xf numFmtId="0" fontId="125" fillId="26" borderId="57">
      <alignment horizontal="left" vertical="center" wrapText="1"/>
    </xf>
    <xf numFmtId="173" fontId="13" fillId="42" borderId="58" applyNumberFormat="0" applyFont="0" applyAlignment="0" applyProtection="0"/>
    <xf numFmtId="174" fontId="13" fillId="42" borderId="58" applyNumberFormat="0" applyFont="0" applyAlignment="0" applyProtection="0"/>
    <xf numFmtId="0" fontId="13" fillId="42" borderId="58" applyNumberFormat="0" applyFont="0" applyAlignment="0" applyProtection="0"/>
    <xf numFmtId="173" fontId="169" fillId="25" borderId="59" applyNumberFormat="0" applyAlignment="0" applyProtection="0"/>
    <xf numFmtId="302" fontId="200" fillId="0" borderId="56">
      <alignment horizontal="left"/>
    </xf>
    <xf numFmtId="41" fontId="198" fillId="0" borderId="56" applyFill="0" applyBorder="0" applyProtection="0">
      <alignment horizontal="right" vertical="top"/>
    </xf>
    <xf numFmtId="353" fontId="198" fillId="0" borderId="0" applyFont="0" applyFill="0" applyBorder="0" applyAlignment="0" applyProtection="0"/>
    <xf numFmtId="3" fontId="33" fillId="0" borderId="0" applyFont="0" applyFill="0" applyBorder="0" applyAlignment="0" applyProtection="0"/>
    <xf numFmtId="254" fontId="203" fillId="0" borderId="0" applyFont="0" applyFill="0" applyBorder="0" applyAlignment="0" applyProtection="0">
      <alignment horizontal="center"/>
    </xf>
    <xf numFmtId="354" fontId="4" fillId="0" borderId="0" applyFont="0" applyFill="0" applyBorder="0" applyAlignment="0" applyProtection="0"/>
    <xf numFmtId="355" fontId="4" fillId="0" borderId="0" applyFont="0" applyFill="0" applyBorder="0" applyAlignment="0" applyProtection="0"/>
    <xf numFmtId="356" fontId="4" fillId="0" borderId="0" applyFont="0" applyFill="0" applyBorder="0" applyAlignment="0" applyProtection="0"/>
    <xf numFmtId="0" fontId="4" fillId="0" borderId="0" applyFont="0" applyFill="0" applyBorder="0" applyAlignment="0" applyProtection="0"/>
    <xf numFmtId="0" fontId="198" fillId="0" borderId="0" applyFont="0" applyFill="0" applyBorder="0" applyAlignment="0" applyProtection="0"/>
    <xf numFmtId="0" fontId="198" fillId="0" borderId="0" applyFont="0" applyFill="0" applyBorder="0" applyAlignment="0" applyProtection="0"/>
    <xf numFmtId="0" fontId="198" fillId="0" borderId="0" applyFont="0" applyFill="0" applyBorder="0" applyAlignment="0" applyProtection="0"/>
    <xf numFmtId="353" fontId="198" fillId="0" borderId="0" applyFont="0" applyFill="0" applyBorder="0" applyAlignment="0" applyProtection="0"/>
    <xf numFmtId="283" fontId="9" fillId="0" borderId="0"/>
    <xf numFmtId="357" fontId="198" fillId="0" borderId="0" applyFont="0" applyFill="0" applyBorder="0" applyAlignment="0" applyProtection="0"/>
    <xf numFmtId="168" fontId="49" fillId="0" borderId="0" applyFont="0" applyFill="0" applyBorder="0" applyAlignment="0" applyProtection="0"/>
    <xf numFmtId="0" fontId="21" fillId="0" borderId="0">
      <alignment horizontal="right"/>
    </xf>
    <xf numFmtId="0" fontId="21" fillId="0" borderId="0">
      <alignment horizontal="right"/>
    </xf>
    <xf numFmtId="0" fontId="204" fillId="0" borderId="29">
      <alignment horizontal="right"/>
    </xf>
    <xf numFmtId="0" fontId="5" fillId="0" borderId="0"/>
    <xf numFmtId="167" fontId="11" fillId="0" borderId="0" applyFont="0" applyFill="0" applyBorder="0" applyAlignment="0" applyProtection="0"/>
    <xf numFmtId="0" fontId="102" fillId="0" borderId="0">
      <alignment horizontal="left"/>
    </xf>
    <xf numFmtId="302" fontId="205" fillId="0" borderId="0"/>
    <xf numFmtId="0" fontId="4" fillId="0" borderId="0"/>
    <xf numFmtId="0" fontId="4" fillId="0" borderId="0"/>
    <xf numFmtId="0" fontId="4" fillId="0" borderId="0"/>
    <xf numFmtId="0" fontId="4" fillId="3" borderId="71" applyNumberFormat="0">
      <alignment horizontal="left" vertical="center"/>
    </xf>
    <xf numFmtId="192" fontId="38" fillId="0" borderId="72" applyBorder="0"/>
    <xf numFmtId="254" fontId="39" fillId="24" borderId="72" applyBorder="0">
      <alignment horizontal="right"/>
    </xf>
    <xf numFmtId="254" fontId="39" fillId="0" borderId="72" applyBorder="0">
      <alignment horizontal="right"/>
    </xf>
    <xf numFmtId="0" fontId="33" fillId="0" borderId="73" applyNumberFormat="0" applyFill="0" applyAlignment="0" applyProtection="0"/>
    <xf numFmtId="0" fontId="33" fillId="0" borderId="73" applyNumberFormat="0" applyFill="0" applyAlignment="0" applyProtection="0"/>
    <xf numFmtId="165" fontId="10" fillId="0" borderId="72" applyAlignment="0" applyProtection="0"/>
    <xf numFmtId="173" fontId="64" fillId="25" borderId="71" applyNumberFormat="0" applyAlignment="0" applyProtection="0"/>
    <xf numFmtId="263" fontId="15" fillId="0" borderId="72" applyNumberFormat="0" applyFont="0" applyFill="0" applyBorder="0" applyAlignment="0" applyProtection="0">
      <alignment horizontal="right"/>
    </xf>
    <xf numFmtId="283" fontId="93" fillId="0" borderId="72" applyNumberFormat="0" applyBorder="0"/>
    <xf numFmtId="174" fontId="99" fillId="13" borderId="71" applyNumberFormat="0" applyAlignment="0" applyProtection="0"/>
    <xf numFmtId="0" fontId="115" fillId="0" borderId="60">
      <alignment horizontal="left" vertical="center"/>
    </xf>
    <xf numFmtId="173" fontId="99" fillId="13" borderId="71" applyNumberFormat="0" applyAlignment="0" applyProtection="0"/>
    <xf numFmtId="173" fontId="99" fillId="13" borderId="71" applyNumberFormat="0" applyAlignment="0" applyProtection="0"/>
    <xf numFmtId="173" fontId="99" fillId="13" borderId="71" applyNumberFormat="0" applyAlignment="0" applyProtection="0"/>
    <xf numFmtId="0" fontId="150" fillId="0" borderId="72" applyNumberFormat="0" applyFont="0" applyFill="0" applyAlignment="0" applyProtection="0"/>
    <xf numFmtId="0" fontId="123" fillId="31" borderId="0" applyNumberFormat="0" applyFont="0" applyBorder="0" applyAlignment="0"/>
    <xf numFmtId="0" fontId="115" fillId="0" borderId="74">
      <alignment horizontal="left" vertical="center"/>
    </xf>
    <xf numFmtId="0" fontId="125" fillId="26" borderId="75">
      <alignment horizontal="left" vertical="center" wrapText="1"/>
    </xf>
    <xf numFmtId="174" fontId="64" fillId="25" borderId="71" applyNumberFormat="0" applyAlignment="0" applyProtection="0"/>
    <xf numFmtId="302" fontId="201" fillId="0" borderId="0"/>
    <xf numFmtId="302" fontId="202" fillId="0" borderId="0">
      <alignment horizontal="left" vertical="top"/>
    </xf>
  </cellStyleXfs>
  <cellXfs count="315">
    <xf numFmtId="0" fontId="0" fillId="0" borderId="0" xfId="0"/>
    <xf numFmtId="351" fontId="198" fillId="0" borderId="0" xfId="1248"/>
    <xf numFmtId="302" fontId="32" fillId="0" borderId="0" xfId="1247" applyNumberFormat="1" applyFont="1">
      <alignment horizontal="left" vertical="top" wrapText="1"/>
    </xf>
    <xf numFmtId="358" fontId="198" fillId="0" borderId="0" xfId="1267" applyNumberFormat="1" applyBorder="1">
      <alignment horizontal="right" vertical="top"/>
    </xf>
    <xf numFmtId="358" fontId="198" fillId="0" borderId="0" xfId="1267" applyNumberFormat="1" applyBorder="1" applyAlignment="1">
      <alignment horizontal="left" vertical="top"/>
    </xf>
    <xf numFmtId="351" fontId="198" fillId="0" borderId="0" xfId="1248" applyAlignment="1">
      <alignment horizontal="left"/>
    </xf>
    <xf numFmtId="0" fontId="198" fillId="0" borderId="0" xfId="1247">
      <alignment horizontal="left" vertical="top" wrapText="1"/>
    </xf>
    <xf numFmtId="175" fontId="3" fillId="0" borderId="0" xfId="10" applyNumberFormat="1" applyFont="1" applyAlignment="1">
      <alignment horizontal="right" vertical="top"/>
    </xf>
    <xf numFmtId="175" fontId="3" fillId="0" borderId="0" xfId="10" applyNumberFormat="1" applyFont="1" applyAlignment="1">
      <alignment horizontal="left" vertical="top"/>
    </xf>
    <xf numFmtId="175" fontId="3" fillId="0" borderId="0" xfId="10" applyNumberFormat="1" applyFont="1" applyAlignment="1" applyProtection="1">
      <alignment horizontal="left" vertical="top" readingOrder="1"/>
      <protection locked="0"/>
    </xf>
    <xf numFmtId="175" fontId="3" fillId="0" borderId="0" xfId="10" applyNumberFormat="1" applyFont="1" applyAlignment="1">
      <alignment horizontal="left" vertical="top" readingOrder="1"/>
    </xf>
    <xf numFmtId="302" fontId="206" fillId="0" borderId="0" xfId="1244" applyFont="1" applyFill="1" applyBorder="1"/>
    <xf numFmtId="175" fontId="12" fillId="0" borderId="0" xfId="10" applyNumberFormat="1" applyFont="1" applyAlignment="1">
      <alignment horizontal="left" vertical="top" readingOrder="1"/>
    </xf>
    <xf numFmtId="178" fontId="13" fillId="0" borderId="0" xfId="13" applyNumberFormat="1" applyFont="1" applyAlignment="1" applyProtection="1">
      <alignment vertical="center" readingOrder="1"/>
    </xf>
    <xf numFmtId="0" fontId="32" fillId="0" borderId="0" xfId="1247" applyFont="1">
      <alignment horizontal="left" vertical="top" wrapText="1"/>
    </xf>
    <xf numFmtId="176" fontId="15" fillId="0" borderId="0" xfId="14" applyNumberFormat="1" applyFont="1" applyAlignment="1">
      <alignment vertical="center" readingOrder="1"/>
    </xf>
    <xf numFmtId="176" fontId="16" fillId="0" borderId="0" xfId="14" applyNumberFormat="1" applyFont="1" applyAlignment="1">
      <alignment horizontal="left" vertical="center" readingOrder="1"/>
    </xf>
    <xf numFmtId="175" fontId="14" fillId="0" borderId="0" xfId="10" applyNumberFormat="1" applyFont="1" applyAlignment="1">
      <alignment horizontal="right" vertical="top"/>
    </xf>
    <xf numFmtId="177" fontId="17" fillId="0" borderId="0" xfId="11" applyNumberFormat="1" applyFont="1" applyAlignment="1">
      <alignment horizontal="left" vertical="center" readingOrder="1"/>
    </xf>
    <xf numFmtId="351" fontId="198" fillId="0" borderId="0" xfId="1248" applyAlignment="1">
      <alignment horizontal="left" readingOrder="1"/>
    </xf>
    <xf numFmtId="175" fontId="12" fillId="0" borderId="0" xfId="10" applyNumberFormat="1" applyFont="1" applyAlignment="1">
      <alignment horizontal="right" vertical="top"/>
    </xf>
    <xf numFmtId="0" fontId="198" fillId="0" borderId="0" xfId="1247" applyAlignment="1">
      <alignment horizontal="left" vertical="top" wrapText="1"/>
    </xf>
    <xf numFmtId="0" fontId="198" fillId="0" borderId="61" xfId="1247" applyBorder="1">
      <alignment horizontal="left" vertical="top" wrapText="1"/>
    </xf>
    <xf numFmtId="0" fontId="207" fillId="0" borderId="62" xfId="1247" applyFont="1" applyBorder="1" applyAlignment="1">
      <alignment horizontal="left" vertical="top" wrapText="1"/>
    </xf>
    <xf numFmtId="0" fontId="207" fillId="0" borderId="62" xfId="1247" applyFont="1" applyBorder="1" applyAlignment="1">
      <alignment horizontal="left" vertical="top"/>
    </xf>
    <xf numFmtId="0" fontId="198" fillId="0" borderId="63" xfId="1247" applyBorder="1">
      <alignment horizontal="left" vertical="top" wrapText="1"/>
    </xf>
    <xf numFmtId="0" fontId="198" fillId="0" borderId="64" xfId="1247" applyBorder="1" applyAlignment="1">
      <alignment horizontal="left" vertical="top" wrapText="1"/>
    </xf>
    <xf numFmtId="0" fontId="198" fillId="0" borderId="64" xfId="1247" applyBorder="1">
      <alignment horizontal="left" vertical="top" wrapText="1"/>
    </xf>
    <xf numFmtId="351" fontId="198" fillId="0" borderId="64" xfId="1248" applyBorder="1" applyAlignment="1">
      <alignment horizontal="left"/>
    </xf>
    <xf numFmtId="0" fontId="208" fillId="0" borderId="0" xfId="1247" applyFont="1">
      <alignment horizontal="left" vertical="top" wrapText="1"/>
    </xf>
    <xf numFmtId="0" fontId="208" fillId="0" borderId="63" xfId="1247" applyFont="1" applyBorder="1">
      <alignment horizontal="left" vertical="top" wrapText="1"/>
    </xf>
    <xf numFmtId="0" fontId="209" fillId="0" borderId="64" xfId="1289" applyFont="1" applyFill="1" applyBorder="1" applyAlignment="1" applyProtection="1"/>
    <xf numFmtId="0" fontId="208" fillId="0" borderId="64" xfId="1289" applyFont="1" applyFill="1" applyBorder="1" applyProtection="1"/>
    <xf numFmtId="0" fontId="208" fillId="0" borderId="64" xfId="1290" applyFont="1" applyBorder="1"/>
    <xf numFmtId="351" fontId="208" fillId="0" borderId="64" xfId="1248" applyFont="1" applyBorder="1" applyAlignment="1">
      <alignment horizontal="left"/>
    </xf>
    <xf numFmtId="0" fontId="210" fillId="0" borderId="64" xfId="1290" applyFont="1" applyBorder="1"/>
    <xf numFmtId="0" fontId="208" fillId="0" borderId="64" xfId="1289" applyFont="1" applyBorder="1" applyAlignment="1" applyProtection="1">
      <alignment horizontal="left" indent="1"/>
    </xf>
    <xf numFmtId="351" fontId="198" fillId="0" borderId="64" xfId="1248" applyBorder="1"/>
    <xf numFmtId="0" fontId="209" fillId="0" borderId="64" xfId="1289" applyFont="1" applyBorder="1" applyAlignment="1" applyProtection="1">
      <alignment horizontal="left"/>
    </xf>
    <xf numFmtId="351" fontId="198" fillId="0" borderId="65" xfId="1248" applyBorder="1"/>
    <xf numFmtId="351" fontId="198" fillId="0" borderId="66" xfId="1248" applyFont="1" applyBorder="1" applyAlignment="1">
      <alignment horizontal="left"/>
    </xf>
    <xf numFmtId="351" fontId="198" fillId="0" borderId="0" xfId="1248" applyFont="1"/>
    <xf numFmtId="351" fontId="198" fillId="0" borderId="65" xfId="1248" applyFont="1" applyBorder="1"/>
    <xf numFmtId="351" fontId="198" fillId="0" borderId="66" xfId="1248" applyFont="1" applyBorder="1"/>
    <xf numFmtId="351" fontId="198" fillId="0" borderId="0" xfId="1248" applyBorder="1"/>
    <xf numFmtId="351" fontId="211" fillId="0" borderId="0" xfId="1248" applyFont="1"/>
    <xf numFmtId="0" fontId="68" fillId="0" borderId="0" xfId="13" applyNumberFormat="1" applyFont="1" applyAlignment="1" applyProtection="1">
      <alignment horizontal="left" vertical="center" readingOrder="1"/>
    </xf>
    <xf numFmtId="0" fontId="10" fillId="0" borderId="0" xfId="11" applyNumberFormat="1" applyFont="1" applyAlignment="1">
      <alignment horizontal="left" vertical="center" readingOrder="1"/>
    </xf>
    <xf numFmtId="351" fontId="212" fillId="0" borderId="0" xfId="1248" applyFont="1"/>
    <xf numFmtId="0" fontId="213" fillId="50" borderId="0" xfId="0" applyFont="1" applyFill="1"/>
    <xf numFmtId="0" fontId="214" fillId="50" borderId="0" xfId="0" applyFont="1" applyFill="1"/>
    <xf numFmtId="0" fontId="215" fillId="50" borderId="0" xfId="0" applyFont="1" applyFill="1"/>
    <xf numFmtId="0" fontId="209" fillId="0" borderId="64" xfId="1290" applyFont="1" applyBorder="1"/>
    <xf numFmtId="253" fontId="3" fillId="0" borderId="0" xfId="10" applyNumberFormat="1" applyFont="1" applyAlignment="1">
      <alignment horizontal="right" vertical="top"/>
    </xf>
    <xf numFmtId="0" fontId="0" fillId="0" borderId="0" xfId="0" applyFill="1" applyBorder="1"/>
    <xf numFmtId="0" fontId="0" fillId="0" borderId="0" xfId="0" applyBorder="1"/>
    <xf numFmtId="351" fontId="198" fillId="0" borderId="0" xfId="1248" applyFont="1" applyFill="1" applyBorder="1"/>
    <xf numFmtId="351" fontId="198" fillId="0" borderId="0" xfId="1248" applyFont="1" applyFill="1" applyBorder="1" applyAlignment="1"/>
    <xf numFmtId="351" fontId="198" fillId="0" borderId="0" xfId="1248" applyFont="1" applyFill="1" applyBorder="1" applyAlignment="1">
      <alignment horizontal="right" vertical="top"/>
    </xf>
    <xf numFmtId="351" fontId="198" fillId="0" borderId="0" xfId="1248" applyFont="1" applyFill="1" applyBorder="1" applyAlignment="1">
      <alignment vertical="top"/>
    </xf>
    <xf numFmtId="0" fontId="0" fillId="0" borderId="0" xfId="0" applyFill="1"/>
    <xf numFmtId="0" fontId="216" fillId="0" borderId="0" xfId="0" applyFont="1" applyBorder="1"/>
    <xf numFmtId="0" fontId="216" fillId="0" borderId="0" xfId="0" applyFont="1" applyFill="1" applyBorder="1"/>
    <xf numFmtId="351" fontId="218" fillId="0" borderId="53" xfId="1248" applyFont="1" applyFill="1" applyBorder="1" applyAlignment="1">
      <alignment horizontal="center" vertical="center"/>
    </xf>
    <xf numFmtId="0" fontId="216" fillId="0" borderId="0" xfId="0" applyFont="1"/>
    <xf numFmtId="43" fontId="219" fillId="0" borderId="0" xfId="1233" applyFont="1" applyFill="1" applyBorder="1" applyAlignment="1">
      <alignment horizontal="right" vertical="center"/>
    </xf>
    <xf numFmtId="351" fontId="217" fillId="0" borderId="0" xfId="1248" applyFont="1" applyFill="1" applyBorder="1" applyAlignment="1">
      <alignment horizontal="right" vertical="top"/>
    </xf>
    <xf numFmtId="43" fontId="217" fillId="0" borderId="0" xfId="1233" applyFont="1" applyFill="1" applyBorder="1" applyAlignment="1">
      <alignment horizontal="right" vertical="center"/>
    </xf>
    <xf numFmtId="43" fontId="219" fillId="0" borderId="9" xfId="1233" applyFont="1" applyFill="1" applyBorder="1" applyAlignment="1">
      <alignment horizontal="right" vertical="center"/>
    </xf>
    <xf numFmtId="364" fontId="217" fillId="0" borderId="0" xfId="1248" applyNumberFormat="1" applyFont="1" applyFill="1" applyBorder="1" applyAlignment="1">
      <alignment horizontal="right" vertical="top"/>
    </xf>
    <xf numFmtId="364" fontId="218" fillId="0" borderId="0" xfId="1248" applyNumberFormat="1" applyFont="1" applyFill="1" applyBorder="1" applyAlignment="1">
      <alignment horizontal="right" vertical="top"/>
    </xf>
    <xf numFmtId="351" fontId="217" fillId="0" borderId="0" xfId="1248" applyFont="1" applyFill="1" applyBorder="1"/>
    <xf numFmtId="351" fontId="217" fillId="0" borderId="7" xfId="1248" applyFont="1" applyFill="1" applyBorder="1" applyAlignment="1">
      <alignment horizontal="center" vertical="center"/>
    </xf>
    <xf numFmtId="351" fontId="218" fillId="0" borderId="67" xfId="1248" applyFont="1" applyFill="1" applyBorder="1" applyAlignment="1">
      <alignment horizontal="center" vertical="center"/>
    </xf>
    <xf numFmtId="351" fontId="222" fillId="0" borderId="0" xfId="1248" applyFont="1" applyFill="1" applyBorder="1" applyAlignment="1"/>
    <xf numFmtId="351" fontId="222" fillId="0" borderId="53" xfId="1248" applyFont="1" applyFill="1" applyBorder="1" applyAlignment="1"/>
    <xf numFmtId="175" fontId="217" fillId="0" borderId="9" xfId="1234" applyNumberFormat="1" applyFont="1" applyFill="1" applyBorder="1" applyAlignment="1">
      <alignment horizontal="right" vertical="top"/>
    </xf>
    <xf numFmtId="175" fontId="217" fillId="0" borderId="0" xfId="1234" applyNumberFormat="1" applyFont="1" applyFill="1" applyBorder="1" applyAlignment="1">
      <alignment horizontal="right" vertical="top"/>
    </xf>
    <xf numFmtId="351" fontId="218" fillId="0" borderId="0" xfId="1248" applyFont="1" applyFill="1" applyBorder="1" applyAlignment="1"/>
    <xf numFmtId="351" fontId="219" fillId="0" borderId="0" xfId="1248" applyFont="1" applyFill="1" applyBorder="1" applyAlignment="1">
      <alignment horizontal="right" vertical="top"/>
    </xf>
    <xf numFmtId="351" fontId="221" fillId="0" borderId="0" xfId="1248" applyFont="1" applyFill="1" applyBorder="1" applyAlignment="1">
      <alignment horizontal="right" vertical="top"/>
    </xf>
    <xf numFmtId="0" fontId="216" fillId="0" borderId="0" xfId="0" applyFont="1" applyFill="1"/>
    <xf numFmtId="0" fontId="217" fillId="0" borderId="0" xfId="0" applyFont="1" applyFill="1"/>
    <xf numFmtId="0" fontId="222" fillId="0" borderId="0" xfId="1247" applyFont="1" applyFill="1" applyBorder="1" applyAlignment="1">
      <alignment horizontal="left" vertical="center" wrapText="1"/>
    </xf>
    <xf numFmtId="359" fontId="222" fillId="0" borderId="0" xfId="1240" applyNumberFormat="1" applyFont="1" applyFill="1" applyBorder="1" applyAlignment="1">
      <alignment horizontal="right" vertical="center"/>
    </xf>
    <xf numFmtId="198" fontId="216" fillId="0" borderId="0" xfId="0" applyNumberFormat="1" applyFont="1"/>
    <xf numFmtId="253" fontId="216" fillId="0" borderId="0" xfId="0" applyNumberFormat="1" applyFont="1"/>
    <xf numFmtId="302" fontId="225" fillId="0" borderId="0" xfId="1266" applyFont="1" applyFill="1" applyBorder="1" applyAlignment="1">
      <alignment horizontal="left" vertical="center"/>
    </xf>
    <xf numFmtId="351" fontId="231" fillId="0" borderId="0" xfId="1248" applyFont="1" applyFill="1" applyBorder="1"/>
    <xf numFmtId="350" fontId="230" fillId="0" borderId="0" xfId="1240" applyFont="1" applyFill="1" applyBorder="1" applyAlignment="1">
      <alignment horizontal="right" vertical="center"/>
    </xf>
    <xf numFmtId="0" fontId="226" fillId="0" borderId="0" xfId="1247" applyFont="1" applyFill="1" applyBorder="1" applyAlignment="1">
      <alignment horizontal="right" vertical="center"/>
    </xf>
    <xf numFmtId="351" fontId="225" fillId="0" borderId="0" xfId="1248" applyFont="1" applyFill="1" applyBorder="1" applyAlignment="1">
      <alignment horizontal="right" vertical="top"/>
    </xf>
    <xf numFmtId="351" fontId="226" fillId="0" borderId="0" xfId="1248" applyFont="1" applyFill="1" applyBorder="1" applyAlignment="1">
      <alignment horizontal="right" vertical="top"/>
    </xf>
    <xf numFmtId="351" fontId="227" fillId="0" borderId="0" xfId="1248" applyFont="1" applyFill="1" applyBorder="1" applyAlignment="1">
      <alignment horizontal="right" vertical="top"/>
    </xf>
    <xf numFmtId="0" fontId="216" fillId="0" borderId="0" xfId="0" applyFont="1" applyAlignment="1">
      <alignment wrapText="1"/>
    </xf>
    <xf numFmtId="0" fontId="219" fillId="0" borderId="0" xfId="1247" applyFont="1" applyFill="1" applyBorder="1" applyAlignment="1">
      <alignment horizontal="left" vertical="top" wrapText="1"/>
    </xf>
    <xf numFmtId="351" fontId="217" fillId="0" borderId="0" xfId="1248" applyFont="1" applyFill="1" applyBorder="1" applyAlignment="1">
      <alignment wrapText="1"/>
    </xf>
    <xf numFmtId="0" fontId="222" fillId="0" borderId="0" xfId="1247" applyFont="1" applyFill="1" applyBorder="1" applyAlignment="1">
      <alignment horizontal="right" vertical="top" wrapText="1"/>
    </xf>
    <xf numFmtId="0" fontId="219" fillId="0" borderId="9" xfId="1247" applyFont="1" applyFill="1" applyBorder="1" applyAlignment="1">
      <alignment horizontal="left" vertical="top" wrapText="1"/>
    </xf>
    <xf numFmtId="0" fontId="216" fillId="0" borderId="0" xfId="0" applyFont="1" applyBorder="1" applyAlignment="1">
      <alignment wrapText="1"/>
    </xf>
    <xf numFmtId="0" fontId="230" fillId="0" borderId="0" xfId="1247" applyFont="1" applyFill="1" applyBorder="1" applyAlignment="1">
      <alignment horizontal="right" vertical="top" wrapText="1"/>
    </xf>
    <xf numFmtId="0" fontId="221" fillId="0" borderId="0" xfId="1247" applyFont="1" applyFill="1" applyBorder="1" applyAlignment="1">
      <alignment horizontal="left" vertical="center" wrapText="1"/>
    </xf>
    <xf numFmtId="0" fontId="217" fillId="0" borderId="7" xfId="1247" applyFont="1" applyFill="1" applyBorder="1" applyAlignment="1">
      <alignment horizontal="center" vertical="center" wrapText="1"/>
    </xf>
    <xf numFmtId="351" fontId="227" fillId="0" borderId="0" xfId="1248" applyFont="1" applyFill="1" applyBorder="1"/>
    <xf numFmtId="0" fontId="226" fillId="0" borderId="0" xfId="1247" applyFont="1" applyFill="1" applyBorder="1" applyAlignment="1">
      <alignment horizontal="right" vertical="top"/>
    </xf>
    <xf numFmtId="0" fontId="219" fillId="0" borderId="0" xfId="1247" applyFont="1" applyFill="1" applyBorder="1" applyAlignment="1">
      <alignment horizontal="right" vertical="center"/>
    </xf>
    <xf numFmtId="0" fontId="233" fillId="50" borderId="0" xfId="0" applyFont="1" applyFill="1" applyAlignment="1"/>
    <xf numFmtId="0" fontId="224" fillId="50" borderId="0" xfId="0" applyFont="1" applyFill="1" applyBorder="1"/>
    <xf numFmtId="365" fontId="236" fillId="51" borderId="48" xfId="1233" applyNumberFormat="1" applyFont="1" applyFill="1" applyBorder="1" applyAlignment="1">
      <alignment horizontal="right" vertical="center"/>
    </xf>
    <xf numFmtId="0" fontId="237" fillId="50" borderId="0" xfId="1247" applyFont="1" applyFill="1" applyBorder="1" applyAlignment="1">
      <alignment horizontal="right" vertical="center"/>
    </xf>
    <xf numFmtId="198" fontId="220" fillId="0" borderId="0" xfId="1248" applyNumberFormat="1" applyFont="1" applyFill="1" applyBorder="1"/>
    <xf numFmtId="0" fontId="238" fillId="0" borderId="0" xfId="0" applyFont="1" applyFill="1" applyBorder="1" applyAlignment="1">
      <alignment horizontal="right"/>
    </xf>
    <xf numFmtId="198" fontId="220" fillId="52" borderId="0" xfId="1248" applyNumberFormat="1" applyFont="1" applyFill="1" applyBorder="1"/>
    <xf numFmtId="0" fontId="228" fillId="50" borderId="48" xfId="1233" applyNumberFormat="1" applyFont="1" applyFill="1" applyBorder="1" applyAlignment="1">
      <alignment horizontal="right" vertical="center"/>
    </xf>
    <xf numFmtId="4" fontId="228" fillId="52" borderId="0" xfId="1247" applyNumberFormat="1" applyFont="1" applyFill="1" applyBorder="1" applyAlignment="1">
      <alignment horizontal="right" vertical="center"/>
    </xf>
    <xf numFmtId="4" fontId="228" fillId="50" borderId="0" xfId="1247" applyNumberFormat="1" applyFont="1" applyFill="1" applyBorder="1" applyAlignment="1">
      <alignment horizontal="right" vertical="center"/>
    </xf>
    <xf numFmtId="198" fontId="228" fillId="49" borderId="0" xfId="1248" applyNumberFormat="1" applyFont="1" applyFill="1" applyBorder="1"/>
    <xf numFmtId="198" fontId="228" fillId="52" borderId="0" xfId="1248" applyNumberFormat="1" applyFont="1" applyFill="1" applyBorder="1"/>
    <xf numFmtId="198" fontId="228" fillId="0" borderId="0" xfId="1248" applyNumberFormat="1" applyFont="1" applyFill="1" applyBorder="1"/>
    <xf numFmtId="43" fontId="229" fillId="52" borderId="0" xfId="1248" applyNumberFormat="1" applyFont="1" applyFill="1" applyBorder="1"/>
    <xf numFmtId="43" fontId="229" fillId="0" borderId="0" xfId="1248" applyNumberFormat="1" applyFont="1" applyFill="1" applyBorder="1"/>
    <xf numFmtId="198" fontId="229" fillId="52" borderId="0" xfId="1248" applyNumberFormat="1" applyFont="1" applyFill="1" applyBorder="1"/>
    <xf numFmtId="198" fontId="229" fillId="0" borderId="0" xfId="1248" applyNumberFormat="1" applyFont="1" applyFill="1" applyBorder="1"/>
    <xf numFmtId="0" fontId="227" fillId="0" borderId="0" xfId="0" applyFont="1" applyFill="1" applyBorder="1"/>
    <xf numFmtId="0" fontId="227" fillId="52" borderId="0" xfId="0" applyFont="1" applyFill="1" applyBorder="1"/>
    <xf numFmtId="198" fontId="228" fillId="50" borderId="0" xfId="1248" applyNumberFormat="1" applyFont="1" applyFill="1" applyBorder="1"/>
    <xf numFmtId="351" fontId="234" fillId="50" borderId="0" xfId="1248" applyNumberFormat="1" applyFont="1" applyFill="1" applyBorder="1" applyAlignment="1">
      <alignment vertical="center"/>
    </xf>
    <xf numFmtId="302" fontId="235" fillId="50" borderId="0" xfId="1244" applyNumberFormat="1" applyFont="1" applyFill="1" applyBorder="1" applyAlignment="1">
      <alignment horizontal="center" vertical="center"/>
    </xf>
    <xf numFmtId="0" fontId="239" fillId="50" borderId="48" xfId="1247" applyFont="1" applyFill="1" applyBorder="1" applyAlignment="1">
      <alignment horizontal="right" vertical="center" wrapText="1"/>
    </xf>
    <xf numFmtId="0" fontId="239" fillId="50" borderId="0" xfId="1247" applyFont="1" applyFill="1" applyBorder="1" applyAlignment="1">
      <alignment horizontal="right" vertical="center" wrapText="1"/>
    </xf>
    <xf numFmtId="0" fontId="240" fillId="50" borderId="0" xfId="1247" applyFont="1" applyFill="1" applyBorder="1" applyAlignment="1">
      <alignment horizontal="right" vertical="center" wrapText="1"/>
    </xf>
    <xf numFmtId="0" fontId="227" fillId="0" borderId="0" xfId="0" applyFont="1" applyAlignment="1">
      <alignment vertical="center" wrapText="1"/>
    </xf>
    <xf numFmtId="0" fontId="227" fillId="0" borderId="0" xfId="0" applyFont="1" applyFill="1" applyBorder="1" applyAlignment="1">
      <alignment horizontal="right" vertical="center" wrapText="1"/>
    </xf>
    <xf numFmtId="359" fontId="232" fillId="0" borderId="0" xfId="1240" applyNumberFormat="1" applyFont="1" applyFill="1" applyBorder="1" applyAlignment="1">
      <alignment horizontal="right" vertical="center"/>
    </xf>
    <xf numFmtId="175" fontId="241" fillId="0" borderId="0" xfId="1234" applyNumberFormat="1" applyFont="1" applyFill="1" applyBorder="1"/>
    <xf numFmtId="254" fontId="216" fillId="0" borderId="0" xfId="0" applyNumberFormat="1" applyFont="1"/>
    <xf numFmtId="0" fontId="216" fillId="0" borderId="0" xfId="0" applyFont="1" applyBorder="1"/>
    <xf numFmtId="351" fontId="218" fillId="0" borderId="53" xfId="1248" applyFont="1" applyFill="1" applyBorder="1" applyAlignment="1">
      <alignment horizontal="center" vertical="center"/>
    </xf>
    <xf numFmtId="0" fontId="216" fillId="0" borderId="0" xfId="0" applyFont="1"/>
    <xf numFmtId="43" fontId="219" fillId="0" borderId="0" xfId="1233" applyFont="1" applyFill="1" applyBorder="1" applyAlignment="1">
      <alignment horizontal="right" vertical="center"/>
    </xf>
    <xf numFmtId="43" fontId="219" fillId="0" borderId="9" xfId="1233" applyFont="1" applyFill="1" applyBorder="1" applyAlignment="1">
      <alignment horizontal="right" vertical="center"/>
    </xf>
    <xf numFmtId="364" fontId="217" fillId="0" borderId="0" xfId="1248" applyNumberFormat="1" applyFont="1" applyFill="1" applyBorder="1" applyAlignment="1">
      <alignment horizontal="right" vertical="top"/>
    </xf>
    <xf numFmtId="364" fontId="218" fillId="0" borderId="0" xfId="1248" applyNumberFormat="1" applyFont="1" applyFill="1" applyBorder="1" applyAlignment="1">
      <alignment horizontal="right" vertical="top"/>
    </xf>
    <xf numFmtId="9" fontId="218" fillId="0" borderId="0" xfId="1234" applyFont="1" applyFill="1" applyBorder="1" applyAlignment="1">
      <alignment horizontal="right" vertical="top"/>
    </xf>
    <xf numFmtId="351" fontId="218" fillId="0" borderId="67" xfId="1248" applyFont="1" applyFill="1" applyBorder="1" applyAlignment="1">
      <alignment horizontal="center" vertical="center"/>
    </xf>
    <xf numFmtId="351" fontId="222" fillId="0" borderId="53" xfId="1248" applyFont="1" applyFill="1" applyBorder="1" applyAlignment="1"/>
    <xf numFmtId="175" fontId="216" fillId="0" borderId="0" xfId="1234" applyNumberFormat="1" applyFont="1" applyBorder="1"/>
    <xf numFmtId="359" fontId="222" fillId="0" borderId="0" xfId="1240" applyNumberFormat="1" applyFont="1" applyFill="1" applyBorder="1" applyAlignment="1">
      <alignment horizontal="right" vertical="center"/>
    </xf>
    <xf numFmtId="198" fontId="216" fillId="0" borderId="0" xfId="0" applyNumberFormat="1" applyFont="1"/>
    <xf numFmtId="253" fontId="216" fillId="0" borderId="0" xfId="0" applyNumberFormat="1" applyFont="1"/>
    <xf numFmtId="359" fontId="232" fillId="0" borderId="0" xfId="1240" applyNumberFormat="1" applyFont="1" applyFill="1" applyBorder="1" applyAlignment="1">
      <alignment horizontal="right" vertical="center"/>
    </xf>
    <xf numFmtId="175" fontId="241" fillId="0" borderId="0" xfId="1234" applyNumberFormat="1" applyFont="1" applyFill="1" applyBorder="1" applyAlignment="1">
      <alignment horizontal="right" vertical="center"/>
    </xf>
    <xf numFmtId="350" fontId="241" fillId="0" borderId="0" xfId="1240" applyFont="1" applyFill="1" applyBorder="1" applyAlignment="1">
      <alignment horizontal="right" vertical="center"/>
    </xf>
    <xf numFmtId="0" fontId="230" fillId="0" borderId="0" xfId="1247" applyFont="1" applyFill="1" applyBorder="1" applyAlignment="1">
      <alignment horizontal="left" vertical="top" wrapText="1"/>
    </xf>
    <xf numFmtId="0" fontId="239" fillId="0" borderId="0" xfId="1247" applyFont="1" applyFill="1" applyBorder="1" applyAlignment="1">
      <alignment horizontal="right" vertical="center"/>
    </xf>
    <xf numFmtId="351" fontId="234" fillId="0" borderId="0" xfId="1248" applyFont="1" applyFill="1" applyBorder="1"/>
    <xf numFmtId="366" fontId="228" fillId="50" borderId="48" xfId="1233" applyNumberFormat="1" applyFont="1" applyFill="1" applyBorder="1" applyAlignment="1">
      <alignment horizontal="right" vertical="center"/>
    </xf>
    <xf numFmtId="43" fontId="228" fillId="52" borderId="0" xfId="1248" applyNumberFormat="1" applyFont="1" applyFill="1" applyBorder="1"/>
    <xf numFmtId="302" fontId="244" fillId="53" borderId="46" xfId="1266" applyFont="1" applyFill="1" applyBorder="1" applyAlignment="1">
      <alignment horizontal="right" vertical="center" wrapText="1"/>
    </xf>
    <xf numFmtId="351" fontId="245" fillId="53" borderId="0" xfId="1248" applyFont="1" applyFill="1" applyBorder="1" applyAlignment="1">
      <alignment vertical="center"/>
    </xf>
    <xf numFmtId="49" fontId="245" fillId="53" borderId="47" xfId="1256" applyNumberFormat="1" applyFont="1" applyFill="1" applyBorder="1" applyAlignment="1">
      <alignment horizontal="right" vertical="center" wrapText="1"/>
    </xf>
    <xf numFmtId="0" fontId="247" fillId="0" borderId="0" xfId="0" applyFont="1"/>
    <xf numFmtId="352" fontId="245" fillId="53" borderId="47" xfId="1256" applyNumberFormat="1" applyFont="1" applyFill="1" applyBorder="1" applyAlignment="1">
      <alignment horizontal="right" vertical="center" wrapText="1"/>
    </xf>
    <xf numFmtId="302" fontId="248" fillId="0" borderId="0" xfId="1266" applyFont="1" applyFill="1" applyBorder="1" applyAlignment="1">
      <alignment horizontal="left" vertical="center" wrapText="1"/>
    </xf>
    <xf numFmtId="351" fontId="249" fillId="0" borderId="0" xfId="1248" applyFont="1" applyFill="1" applyBorder="1"/>
    <xf numFmtId="49" fontId="250" fillId="49" borderId="0" xfId="1256" applyNumberFormat="1" applyFont="1" applyFill="1" applyBorder="1" applyAlignment="1">
      <alignment horizontal="right" vertical="top" wrapText="1"/>
    </xf>
    <xf numFmtId="49" fontId="250" fillId="0" borderId="0" xfId="1256" applyNumberFormat="1" applyFont="1" applyFill="1" applyBorder="1" applyAlignment="1">
      <alignment horizontal="right" vertical="top" wrapText="1"/>
    </xf>
    <xf numFmtId="352" fontId="250" fillId="52" borderId="0" xfId="1256" applyNumberFormat="1" applyFont="1" applyFill="1" applyBorder="1" applyAlignment="1">
      <alignment horizontal="center" vertical="center" wrapText="1"/>
    </xf>
    <xf numFmtId="0" fontId="250" fillId="0" borderId="48" xfId="1247" applyFont="1" applyFill="1" applyBorder="1" applyAlignment="1">
      <alignment horizontal="right" vertical="center" wrapText="1"/>
    </xf>
    <xf numFmtId="360" fontId="249" fillId="0" borderId="0" xfId="1248" applyNumberFormat="1" applyFont="1" applyFill="1" applyBorder="1"/>
    <xf numFmtId="360" fontId="250" fillId="49" borderId="48" xfId="1233" applyNumberFormat="1" applyFont="1" applyFill="1" applyBorder="1" applyAlignment="1">
      <alignment horizontal="right" vertical="center"/>
    </xf>
    <xf numFmtId="360" fontId="250" fillId="37" borderId="0" xfId="1233" applyNumberFormat="1" applyFont="1" applyFill="1" applyBorder="1" applyAlignment="1">
      <alignment horizontal="right" vertical="center"/>
    </xf>
    <xf numFmtId="360" fontId="250" fillId="0" borderId="48" xfId="1233" applyNumberFormat="1" applyFont="1" applyFill="1" applyBorder="1" applyAlignment="1">
      <alignment horizontal="right" vertical="center"/>
    </xf>
    <xf numFmtId="360" fontId="250" fillId="52" borderId="0" xfId="1233" applyNumberFormat="1" applyFont="1" applyFill="1" applyBorder="1" applyAlignment="1">
      <alignment horizontal="right" vertical="center"/>
    </xf>
    <xf numFmtId="0" fontId="249" fillId="0" borderId="0" xfId="1247" applyFont="1" applyFill="1" applyBorder="1" applyAlignment="1">
      <alignment horizontal="right" vertical="center" wrapText="1"/>
    </xf>
    <xf numFmtId="360" fontId="249" fillId="49" borderId="0" xfId="1233" applyNumberFormat="1" applyFont="1" applyFill="1" applyBorder="1" applyAlignment="1">
      <alignment horizontal="right" vertical="center"/>
    </xf>
    <xf numFmtId="360" fontId="249" fillId="0" borderId="0" xfId="1233" applyNumberFormat="1" applyFont="1" applyFill="1" applyBorder="1" applyAlignment="1">
      <alignment horizontal="right" vertical="center"/>
    </xf>
    <xf numFmtId="360" fontId="249" fillId="52" borderId="0" xfId="1233" applyNumberFormat="1" applyFont="1" applyFill="1" applyBorder="1" applyAlignment="1">
      <alignment horizontal="right" vertical="center"/>
    </xf>
    <xf numFmtId="360" fontId="248" fillId="49" borderId="0" xfId="1233" applyNumberFormat="1" applyFont="1" applyFill="1" applyBorder="1" applyAlignment="1">
      <alignment horizontal="right" vertical="center"/>
    </xf>
    <xf numFmtId="360" fontId="248" fillId="0" borderId="0" xfId="1233" applyNumberFormat="1" applyFont="1" applyFill="1" applyBorder="1" applyAlignment="1">
      <alignment horizontal="right" vertical="center"/>
    </xf>
    <xf numFmtId="0" fontId="250" fillId="0" borderId="50" xfId="1247" applyFont="1" applyFill="1" applyBorder="1" applyAlignment="1">
      <alignment horizontal="right" vertical="center" wrapText="1"/>
    </xf>
    <xf numFmtId="360" fontId="250" fillId="0" borderId="0" xfId="1233" applyNumberFormat="1" applyFont="1" applyFill="1" applyBorder="1" applyAlignment="1">
      <alignment horizontal="right" vertical="center"/>
    </xf>
    <xf numFmtId="360" fontId="250" fillId="0" borderId="50" xfId="1233" applyNumberFormat="1" applyFont="1" applyFill="1" applyBorder="1" applyAlignment="1">
      <alignment horizontal="right" vertical="center"/>
    </xf>
    <xf numFmtId="360" fontId="250" fillId="52" borderId="50" xfId="1233" applyNumberFormat="1" applyFont="1" applyFill="1" applyBorder="1" applyAlignment="1">
      <alignment horizontal="right" vertical="center"/>
    </xf>
    <xf numFmtId="360" fontId="250" fillId="49" borderId="0" xfId="1233" applyNumberFormat="1" applyFont="1" applyFill="1" applyBorder="1" applyAlignment="1">
      <alignment horizontal="right" vertical="center"/>
    </xf>
    <xf numFmtId="0" fontId="252" fillId="0" borderId="0" xfId="1247" applyFont="1" applyFill="1" applyBorder="1" applyAlignment="1">
      <alignment horizontal="right" vertical="top" wrapText="1"/>
    </xf>
    <xf numFmtId="351" fontId="253" fillId="0" borderId="0" xfId="1248" applyFont="1" applyFill="1" applyBorder="1"/>
    <xf numFmtId="43" fontId="252" fillId="0" borderId="0" xfId="1233" applyFont="1" applyFill="1" applyBorder="1" applyAlignment="1">
      <alignment horizontal="right" vertical="center"/>
    </xf>
    <xf numFmtId="0" fontId="254" fillId="0" borderId="0" xfId="1247" applyFont="1" applyFill="1" applyBorder="1" applyAlignment="1">
      <alignment horizontal="left" vertical="top" wrapText="1"/>
    </xf>
    <xf numFmtId="0" fontId="247" fillId="0" borderId="60" xfId="0" applyFont="1" applyBorder="1"/>
    <xf numFmtId="360" fontId="250" fillId="0" borderId="60" xfId="1233" applyNumberFormat="1" applyFont="1" applyFill="1" applyBorder="1" applyAlignment="1">
      <alignment horizontal="right" vertical="center"/>
    </xf>
    <xf numFmtId="360" fontId="249" fillId="52" borderId="60" xfId="1233" applyNumberFormat="1" applyFont="1" applyFill="1" applyBorder="1" applyAlignment="1">
      <alignment horizontal="right" vertical="center"/>
    </xf>
    <xf numFmtId="175" fontId="256" fillId="0" borderId="0" xfId="1234" applyNumberFormat="1" applyFont="1" applyFill="1" applyBorder="1" applyAlignment="1">
      <alignment horizontal="right" vertical="center"/>
    </xf>
    <xf numFmtId="351" fontId="256" fillId="0" borderId="0" xfId="1248" applyFont="1" applyFill="1" applyBorder="1"/>
    <xf numFmtId="361" fontId="250" fillId="0" borderId="0" xfId="1233" applyNumberFormat="1" applyFont="1" applyFill="1" applyBorder="1" applyAlignment="1">
      <alignment horizontal="right" vertical="center"/>
    </xf>
    <xf numFmtId="361" fontId="250" fillId="49" borderId="48" xfId="1233" applyNumberFormat="1" applyFont="1" applyFill="1" applyBorder="1" applyAlignment="1">
      <alignment horizontal="right" vertical="center"/>
    </xf>
    <xf numFmtId="361" fontId="250" fillId="0" borderId="48" xfId="1233" applyNumberFormat="1" applyFont="1" applyFill="1" applyBorder="1" applyAlignment="1">
      <alignment horizontal="right" vertical="center"/>
    </xf>
    <xf numFmtId="361" fontId="249" fillId="0" borderId="0" xfId="1233" applyNumberFormat="1" applyFont="1" applyFill="1" applyBorder="1" applyAlignment="1">
      <alignment horizontal="right" vertical="center"/>
    </xf>
    <xf numFmtId="361" fontId="249" fillId="49" borderId="0" xfId="1233" applyNumberFormat="1" applyFont="1" applyFill="1" applyBorder="1" applyAlignment="1">
      <alignment horizontal="right" vertical="center"/>
    </xf>
    <xf numFmtId="351" fontId="252" fillId="0" borderId="0" xfId="1248" applyFont="1" applyFill="1" applyBorder="1" applyAlignment="1">
      <alignment horizontal="right" vertical="top"/>
    </xf>
    <xf numFmtId="361" fontId="250" fillId="49" borderId="50" xfId="1233" applyNumberFormat="1" applyFont="1" applyFill="1" applyBorder="1" applyAlignment="1">
      <alignment horizontal="right" vertical="center"/>
    </xf>
    <xf numFmtId="361" fontId="250" fillId="0" borderId="50" xfId="1233" applyNumberFormat="1" applyFont="1" applyFill="1" applyBorder="1" applyAlignment="1">
      <alignment horizontal="right" vertical="center"/>
    </xf>
    <xf numFmtId="361" fontId="250" fillId="49" borderId="0" xfId="1233" applyNumberFormat="1" applyFont="1" applyFill="1" applyBorder="1" applyAlignment="1">
      <alignment horizontal="right" vertical="center"/>
    </xf>
    <xf numFmtId="0" fontId="247" fillId="0" borderId="0" xfId="0" applyFont="1" applyBorder="1" applyAlignment="1">
      <alignment wrapText="1"/>
    </xf>
    <xf numFmtId="0" fontId="247" fillId="0" borderId="0" xfId="0" applyFont="1" applyFill="1" applyBorder="1"/>
    <xf numFmtId="175" fontId="247" fillId="0" borderId="0" xfId="1234" applyNumberFormat="1" applyFont="1" applyBorder="1"/>
    <xf numFmtId="0" fontId="247" fillId="0" borderId="0" xfId="0" applyFont="1" applyBorder="1"/>
    <xf numFmtId="0" fontId="255" fillId="0" borderId="0" xfId="1247" applyFont="1" applyFill="1" applyBorder="1" applyAlignment="1">
      <alignment horizontal="right" vertical="top" wrapText="1"/>
    </xf>
    <xf numFmtId="43" fontId="250" fillId="0" borderId="0" xfId="1233" applyFont="1" applyFill="1" applyBorder="1" applyAlignment="1">
      <alignment horizontal="right" vertical="center"/>
    </xf>
    <xf numFmtId="351" fontId="249" fillId="0" borderId="0" xfId="1248" applyFont="1" applyFill="1" applyBorder="1" applyAlignment="1">
      <alignment horizontal="right" vertical="top"/>
    </xf>
    <xf numFmtId="43" fontId="250" fillId="37" borderId="0" xfId="1233" applyFont="1" applyFill="1" applyBorder="1" applyAlignment="1">
      <alignment horizontal="right" vertical="center"/>
    </xf>
    <xf numFmtId="362" fontId="249" fillId="0" borderId="0" xfId="1233" applyNumberFormat="1" applyFont="1" applyFill="1" applyBorder="1" applyAlignment="1">
      <alignment horizontal="right" vertical="center"/>
    </xf>
    <xf numFmtId="362" fontId="249" fillId="50" borderId="0" xfId="1233" applyNumberFormat="1" applyFont="1" applyFill="1" applyBorder="1" applyAlignment="1">
      <alignment horizontal="right" vertical="center"/>
    </xf>
    <xf numFmtId="0" fontId="250" fillId="0" borderId="49" xfId="1247" applyFont="1" applyFill="1" applyBorder="1" applyAlignment="1">
      <alignment horizontal="right" vertical="center" wrapText="1"/>
    </xf>
    <xf numFmtId="362" fontId="250" fillId="0" borderId="70" xfId="1233" applyNumberFormat="1" applyFont="1" applyFill="1" applyBorder="1" applyAlignment="1">
      <alignment horizontal="right" vertical="center"/>
    </xf>
    <xf numFmtId="362" fontId="249" fillId="0" borderId="0" xfId="1248" applyNumberFormat="1" applyFont="1" applyFill="1" applyBorder="1" applyAlignment="1">
      <alignment horizontal="right" vertical="top"/>
    </xf>
    <xf numFmtId="0" fontId="249" fillId="0" borderId="49" xfId="1247" applyFont="1" applyFill="1" applyBorder="1" applyAlignment="1">
      <alignment horizontal="right" vertical="center" wrapText="1"/>
    </xf>
    <xf numFmtId="0" fontId="249" fillId="0" borderId="0" xfId="0" applyFont="1" applyBorder="1"/>
    <xf numFmtId="362" fontId="250" fillId="0" borderId="69" xfId="1233" applyNumberFormat="1" applyFont="1" applyFill="1" applyBorder="1" applyAlignment="1">
      <alignment horizontal="right" vertical="center"/>
    </xf>
    <xf numFmtId="362" fontId="250" fillId="49" borderId="50" xfId="1233" applyNumberFormat="1" applyFont="1" applyFill="1" applyBorder="1" applyAlignment="1">
      <alignment horizontal="right" vertical="center"/>
    </xf>
    <xf numFmtId="362" fontId="250" fillId="0" borderId="0" xfId="1233" applyNumberFormat="1" applyFont="1" applyFill="1" applyBorder="1" applyAlignment="1">
      <alignment horizontal="right" vertical="center"/>
    </xf>
    <xf numFmtId="0" fontId="247" fillId="0" borderId="9" xfId="0" applyFont="1" applyBorder="1" applyAlignment="1">
      <alignment wrapText="1"/>
    </xf>
    <xf numFmtId="43" fontId="252" fillId="0" borderId="9" xfId="1233" applyFont="1" applyFill="1" applyBorder="1" applyAlignment="1">
      <alignment horizontal="right" vertical="center"/>
    </xf>
    <xf numFmtId="0" fontId="252" fillId="0" borderId="9" xfId="1247" applyFont="1" applyFill="1" applyBorder="1" applyAlignment="1">
      <alignment horizontal="right" vertical="center"/>
    </xf>
    <xf numFmtId="43" fontId="257" fillId="37" borderId="9" xfId="1233" applyFont="1" applyFill="1" applyBorder="1" applyAlignment="1">
      <alignment horizontal="right" vertical="center"/>
    </xf>
    <xf numFmtId="198" fontId="252" fillId="0" borderId="9" xfId="1233" applyNumberFormat="1" applyFont="1" applyFill="1" applyBorder="1" applyAlignment="1">
      <alignment horizontal="right" vertical="center"/>
    </xf>
    <xf numFmtId="363" fontId="249" fillId="0" borderId="0" xfId="0" applyNumberFormat="1" applyFont="1" applyFill="1" applyBorder="1"/>
    <xf numFmtId="363" fontId="249" fillId="49" borderId="0" xfId="1233" applyNumberFormat="1" applyFont="1" applyFill="1" applyBorder="1" applyAlignment="1">
      <alignment horizontal="right" vertical="center"/>
    </xf>
    <xf numFmtId="363" fontId="250" fillId="37" borderId="0" xfId="1233" applyNumberFormat="1" applyFont="1" applyFill="1" applyBorder="1" applyAlignment="1">
      <alignment horizontal="right" vertical="center"/>
    </xf>
    <xf numFmtId="363" fontId="249" fillId="0" borderId="0" xfId="1233" applyNumberFormat="1" applyFont="1" applyFill="1" applyBorder="1" applyAlignment="1">
      <alignment horizontal="right" vertical="center"/>
    </xf>
    <xf numFmtId="363" fontId="250" fillId="52" borderId="0" xfId="1233" applyNumberFormat="1" applyFont="1" applyFill="1" applyBorder="1" applyAlignment="1">
      <alignment horizontal="right" vertical="center"/>
    </xf>
    <xf numFmtId="0" fontId="249" fillId="0" borderId="51" xfId="1247" applyFont="1" applyFill="1" applyBorder="1" applyAlignment="1">
      <alignment horizontal="right" vertical="center" wrapText="1"/>
    </xf>
    <xf numFmtId="363" fontId="249" fillId="52" borderId="0" xfId="1233" applyNumberFormat="1" applyFont="1" applyFill="1" applyBorder="1" applyAlignment="1">
      <alignment horizontal="right" vertical="center"/>
    </xf>
    <xf numFmtId="0" fontId="250" fillId="0" borderId="52" xfId="1247" applyFont="1" applyFill="1" applyBorder="1" applyAlignment="1">
      <alignment horizontal="right" vertical="center" wrapText="1"/>
    </xf>
    <xf numFmtId="363" fontId="250" fillId="49" borderId="52" xfId="1233" applyNumberFormat="1" applyFont="1" applyFill="1" applyBorder="1" applyAlignment="1">
      <alignment horizontal="right" vertical="center"/>
    </xf>
    <xf numFmtId="363" fontId="250" fillId="0" borderId="52" xfId="1233" applyNumberFormat="1" applyFont="1" applyFill="1" applyBorder="1" applyAlignment="1">
      <alignment horizontal="right" vertical="center"/>
    </xf>
    <xf numFmtId="363" fontId="250" fillId="52" borderId="52" xfId="1233" applyNumberFormat="1" applyFont="1" applyFill="1" applyBorder="1" applyAlignment="1">
      <alignment horizontal="right" vertical="center"/>
    </xf>
    <xf numFmtId="351" fontId="249" fillId="49" borderId="0" xfId="1248" applyFont="1" applyFill="1" applyBorder="1" applyAlignment="1">
      <alignment horizontal="right" vertical="top"/>
    </xf>
    <xf numFmtId="362" fontId="249" fillId="52" borderId="68" xfId="1248" applyNumberFormat="1" applyFont="1" applyFill="1" applyBorder="1" applyAlignment="1">
      <alignment horizontal="right" vertical="top"/>
    </xf>
    <xf numFmtId="0" fontId="250" fillId="0" borderId="50" xfId="0" applyFont="1" applyFill="1" applyBorder="1" applyAlignment="1">
      <alignment horizontal="right" vertical="center" wrapText="1"/>
    </xf>
    <xf numFmtId="363" fontId="250" fillId="49" borderId="50" xfId="1233" applyNumberFormat="1" applyFont="1" applyFill="1" applyBorder="1" applyAlignment="1">
      <alignment horizontal="right" vertical="center"/>
    </xf>
    <xf numFmtId="363" fontId="250" fillId="0" borderId="50" xfId="1233" applyNumberFormat="1" applyFont="1" applyFill="1" applyBorder="1" applyAlignment="1">
      <alignment horizontal="right" vertical="center"/>
    </xf>
    <xf numFmtId="363" fontId="250" fillId="52" borderId="50" xfId="1233" applyNumberFormat="1" applyFont="1" applyFill="1" applyBorder="1" applyAlignment="1">
      <alignment horizontal="right" vertical="center"/>
    </xf>
    <xf numFmtId="363" fontId="250" fillId="49" borderId="48" xfId="0" applyNumberFormat="1" applyFont="1" applyFill="1" applyBorder="1"/>
    <xf numFmtId="363" fontId="250" fillId="0" borderId="48" xfId="0" applyNumberFormat="1" applyFont="1" applyFill="1" applyBorder="1"/>
    <xf numFmtId="363" fontId="250" fillId="52" borderId="48" xfId="0" applyNumberFormat="1" applyFont="1" applyFill="1" applyBorder="1"/>
    <xf numFmtId="0" fontId="253" fillId="0" borderId="0" xfId="0" applyFont="1" applyFill="1" applyBorder="1" applyAlignment="1">
      <alignment vertical="center" wrapText="1"/>
    </xf>
    <xf numFmtId="0" fontId="253" fillId="0" borderId="0" xfId="0" applyFont="1" applyFill="1" applyBorder="1"/>
    <xf numFmtId="261" fontId="253" fillId="0" borderId="0" xfId="0" applyNumberFormat="1" applyFont="1" applyFill="1" applyBorder="1"/>
    <xf numFmtId="361" fontId="247" fillId="0" borderId="0" xfId="0" applyNumberFormat="1" applyFont="1"/>
    <xf numFmtId="361" fontId="249" fillId="52" borderId="0" xfId="1233" applyNumberFormat="1" applyFont="1" applyFill="1" applyBorder="1" applyAlignment="1">
      <alignment horizontal="right" vertical="center"/>
    </xf>
    <xf numFmtId="0" fontId="255" fillId="0" borderId="9" xfId="1247" applyFont="1" applyFill="1" applyBorder="1" applyAlignment="1">
      <alignment horizontal="left" vertical="center" wrapText="1"/>
    </xf>
    <xf numFmtId="0" fontId="256" fillId="0" borderId="9" xfId="0" applyFont="1" applyBorder="1"/>
    <xf numFmtId="359" fontId="255" fillId="0" borderId="9" xfId="1240" applyNumberFormat="1" applyFont="1" applyFill="1" applyBorder="1" applyAlignment="1">
      <alignment horizontal="right" vertical="center"/>
    </xf>
    <xf numFmtId="352" fontId="258" fillId="52" borderId="0" xfId="1256" applyNumberFormat="1" applyFont="1" applyFill="1" applyBorder="1" applyAlignment="1">
      <alignment horizontal="right" vertical="center" wrapText="1"/>
    </xf>
    <xf numFmtId="49" fontId="258" fillId="0" borderId="0" xfId="1256" applyNumberFormat="1" applyFont="1" applyFill="1" applyBorder="1" applyAlignment="1">
      <alignment horizontal="right" vertical="top" wrapText="1"/>
    </xf>
    <xf numFmtId="0" fontId="259" fillId="0" borderId="0" xfId="0" applyFont="1"/>
    <xf numFmtId="49" fontId="258" fillId="0" borderId="0" xfId="1256" applyNumberFormat="1" applyFont="1" applyFill="1" applyBorder="1" applyAlignment="1">
      <alignment horizontal="right" vertical="center" wrapText="1"/>
    </xf>
    <xf numFmtId="175" fontId="255" fillId="0" borderId="0" xfId="1234" applyNumberFormat="1" applyFont="1" applyFill="1" applyBorder="1" applyAlignment="1">
      <alignment horizontal="right" vertical="center"/>
    </xf>
    <xf numFmtId="0" fontId="260" fillId="0" borderId="0" xfId="0" applyFont="1"/>
    <xf numFmtId="351" fontId="261" fillId="0" borderId="0" xfId="1248" applyFont="1" applyFill="1" applyBorder="1" applyAlignment="1">
      <alignment vertical="center"/>
    </xf>
    <xf numFmtId="302" fontId="262" fillId="49" borderId="27" xfId="1244" applyFont="1" applyFill="1" applyBorder="1" applyAlignment="1">
      <alignment vertical="center" wrapText="1"/>
    </xf>
    <xf numFmtId="302" fontId="261" fillId="49" borderId="60" xfId="1249" applyNumberFormat="1" applyFont="1" applyFill="1" applyBorder="1" applyAlignment="1">
      <alignment vertical="center"/>
    </xf>
    <xf numFmtId="0" fontId="263" fillId="0" borderId="0" xfId="0" applyFont="1" applyAlignment="1">
      <alignment vertical="center"/>
    </xf>
    <xf numFmtId="0" fontId="239" fillId="52" borderId="48" xfId="1247" applyFont="1" applyFill="1" applyBorder="1" applyAlignment="1">
      <alignment horizontal="right" vertical="center" wrapText="1"/>
    </xf>
    <xf numFmtId="302" fontId="262" fillId="49" borderId="29" xfId="1244" applyFont="1" applyFill="1" applyBorder="1" applyAlignment="1">
      <alignment vertical="center" wrapText="1"/>
    </xf>
    <xf numFmtId="302" fontId="262" fillId="49" borderId="0" xfId="1244" applyFont="1" applyFill="1" applyBorder="1" applyAlignment="1">
      <alignment vertical="center" wrapText="1"/>
    </xf>
    <xf numFmtId="2" fontId="216" fillId="0" borderId="0" xfId="0" applyNumberFormat="1" applyFont="1"/>
    <xf numFmtId="302" fontId="265" fillId="53" borderId="46" xfId="1266" applyFont="1" applyFill="1" applyBorder="1" applyAlignment="1">
      <alignment horizontal="right" vertical="center" wrapText="1"/>
    </xf>
    <xf numFmtId="0" fontId="266" fillId="50" borderId="0" xfId="0" applyFont="1" applyFill="1" applyAlignment="1"/>
    <xf numFmtId="352" fontId="267" fillId="53" borderId="47" xfId="1256" applyNumberFormat="1" applyFont="1" applyFill="1" applyBorder="1" applyAlignment="1">
      <alignment horizontal="right" vertical="center" wrapText="1"/>
    </xf>
    <xf numFmtId="0" fontId="268" fillId="50" borderId="0" xfId="0" applyFont="1" applyFill="1" applyBorder="1"/>
    <xf numFmtId="360" fontId="250" fillId="52" borderId="60" xfId="1233" applyNumberFormat="1" applyFont="1" applyFill="1" applyBorder="1" applyAlignment="1">
      <alignment horizontal="right" vertical="center"/>
    </xf>
    <xf numFmtId="352" fontId="258" fillId="52" borderId="76" xfId="1256" applyNumberFormat="1" applyFont="1" applyFill="1" applyBorder="1" applyAlignment="1">
      <alignment horizontal="right" vertical="center" wrapText="1"/>
    </xf>
    <xf numFmtId="0" fontId="259" fillId="0" borderId="76" xfId="0" applyFont="1" applyBorder="1"/>
    <xf numFmtId="49" fontId="258" fillId="0" borderId="76" xfId="1256" applyNumberFormat="1" applyFont="1" applyFill="1" applyBorder="1" applyAlignment="1">
      <alignment horizontal="right" vertical="center" wrapText="1"/>
    </xf>
    <xf numFmtId="362" fontId="249" fillId="0" borderId="69" xfId="1233" applyNumberFormat="1" applyFont="1" applyFill="1" applyBorder="1" applyAlignment="1">
      <alignment horizontal="right" vertical="center"/>
    </xf>
    <xf numFmtId="2" fontId="269" fillId="0" borderId="0" xfId="1240" applyNumberFormat="1" applyFont="1" applyFill="1" applyBorder="1" applyAlignment="1">
      <alignment horizontal="right" vertical="center"/>
    </xf>
    <xf numFmtId="2" fontId="270" fillId="0" borderId="0" xfId="1240" applyNumberFormat="1" applyFont="1" applyFill="1" applyBorder="1" applyAlignment="1">
      <alignment horizontal="right" vertical="center"/>
    </xf>
    <xf numFmtId="361" fontId="271" fillId="0" borderId="0" xfId="0" applyNumberFormat="1" applyFont="1"/>
    <xf numFmtId="9" fontId="217" fillId="0" borderId="0" xfId="1234" applyFont="1" applyFill="1" applyBorder="1"/>
    <xf numFmtId="2" fontId="247" fillId="0" borderId="0" xfId="1234" applyNumberFormat="1" applyFont="1" applyBorder="1"/>
    <xf numFmtId="364" fontId="217" fillId="0" borderId="0" xfId="1248" applyNumberFormat="1" applyFont="1" applyFill="1" applyBorder="1"/>
    <xf numFmtId="2" fontId="216" fillId="0" borderId="0" xfId="0" applyNumberFormat="1" applyFont="1" applyFill="1"/>
    <xf numFmtId="9" fontId="261" fillId="0" borderId="0" xfId="1234" applyFont="1" applyFill="1" applyBorder="1" applyAlignment="1">
      <alignment vertical="center"/>
    </xf>
    <xf numFmtId="175" fontId="221" fillId="0" borderId="0" xfId="1234" applyNumberFormat="1" applyFont="1" applyFill="1" applyBorder="1" applyAlignment="1">
      <alignment horizontal="right" vertical="top"/>
    </xf>
    <xf numFmtId="9" fontId="219" fillId="0" borderId="0" xfId="1234" applyFont="1" applyFill="1" applyBorder="1" applyAlignment="1">
      <alignment horizontal="right" vertical="top"/>
    </xf>
    <xf numFmtId="367" fontId="262" fillId="49" borderId="0" xfId="1244" applyNumberFormat="1" applyFont="1" applyFill="1" applyBorder="1" applyAlignment="1">
      <alignment vertical="center" wrapText="1"/>
    </xf>
    <xf numFmtId="0" fontId="0" fillId="0" borderId="0" xfId="0" applyFont="1" applyBorder="1"/>
    <xf numFmtId="0" fontId="272" fillId="50" borderId="0" xfId="0" applyFont="1" applyFill="1" applyAlignment="1"/>
    <xf numFmtId="352" fontId="258" fillId="0" borderId="0" xfId="1256" applyNumberFormat="1" applyFont="1" applyFill="1" applyBorder="1" applyAlignment="1">
      <alignment horizontal="right" vertical="center" wrapText="1"/>
    </xf>
    <xf numFmtId="362" fontId="249" fillId="52" borderId="77" xfId="1248" applyNumberFormat="1" applyFont="1" applyFill="1" applyBorder="1" applyAlignment="1">
      <alignment horizontal="right" vertical="top"/>
    </xf>
    <xf numFmtId="0" fontId="263" fillId="0" borderId="0" xfId="0" applyFont="1" applyFill="1" applyBorder="1" applyAlignment="1">
      <alignment vertical="center"/>
    </xf>
    <xf numFmtId="254" fontId="216" fillId="0" borderId="0" xfId="0" applyNumberFormat="1" applyFont="1" applyFill="1" applyBorder="1"/>
    <xf numFmtId="254" fontId="238" fillId="0" borderId="0" xfId="0" applyNumberFormat="1" applyFont="1" applyFill="1" applyBorder="1"/>
    <xf numFmtId="175" fontId="238" fillId="0" borderId="0" xfId="1234" applyNumberFormat="1" applyFont="1" applyFill="1" applyBorder="1"/>
    <xf numFmtId="175" fontId="243" fillId="0" borderId="0" xfId="1234" applyNumberFormat="1" applyFont="1" applyFill="1" applyBorder="1"/>
    <xf numFmtId="0" fontId="238" fillId="0" borderId="0" xfId="0" applyFont="1" applyFill="1" applyBorder="1"/>
    <xf numFmtId="352" fontId="245" fillId="0" borderId="0" xfId="1256" applyNumberFormat="1" applyFont="1" applyFill="1" applyBorder="1" applyAlignment="1">
      <alignment horizontal="right" vertical="center" wrapText="1"/>
    </xf>
    <xf numFmtId="360" fontId="216" fillId="0" borderId="0" xfId="0" applyNumberFormat="1" applyFont="1" applyFill="1" applyBorder="1"/>
    <xf numFmtId="362" fontId="216" fillId="0" borderId="0" xfId="0" applyNumberFormat="1" applyFont="1" applyFill="1" applyBorder="1"/>
    <xf numFmtId="254" fontId="264" fillId="0" borderId="0" xfId="0" applyNumberFormat="1" applyFont="1" applyFill="1" applyBorder="1"/>
    <xf numFmtId="351" fontId="216" fillId="0" borderId="0" xfId="0" applyNumberFormat="1" applyFont="1" applyFill="1" applyBorder="1"/>
    <xf numFmtId="198" fontId="252" fillId="0" borderId="0" xfId="1233" applyNumberFormat="1" applyFont="1" applyFill="1" applyBorder="1" applyAlignment="1">
      <alignment horizontal="right" vertical="center"/>
    </xf>
    <xf numFmtId="363" fontId="216" fillId="0" borderId="0" xfId="0" applyNumberFormat="1" applyFont="1" applyFill="1" applyBorder="1"/>
    <xf numFmtId="2" fontId="216" fillId="0" borderId="0" xfId="0" applyNumberFormat="1" applyFont="1" applyFill="1" applyBorder="1"/>
    <xf numFmtId="359" fontId="255" fillId="0" borderId="0" xfId="1240" applyNumberFormat="1" applyFont="1" applyFill="1" applyBorder="1" applyAlignment="1">
      <alignment horizontal="right" vertical="center"/>
    </xf>
    <xf numFmtId="0" fontId="217" fillId="0" borderId="0" xfId="0" applyFont="1" applyFill="1" applyBorder="1"/>
    <xf numFmtId="49" fontId="258" fillId="52" borderId="0" xfId="1256" applyNumberFormat="1" applyFont="1" applyFill="1" applyBorder="1" applyAlignment="1">
      <alignment horizontal="right" vertical="top" wrapText="1"/>
    </xf>
    <xf numFmtId="368" fontId="198" fillId="0" borderId="0" xfId="1248" applyNumberFormat="1" applyFont="1" applyFill="1" applyBorder="1"/>
    <xf numFmtId="368" fontId="198" fillId="0" borderId="0" xfId="1248" applyNumberFormat="1" applyFont="1" applyFill="1" applyBorder="1" applyAlignment="1">
      <alignment horizontal="right" vertical="top"/>
    </xf>
    <xf numFmtId="368" fontId="198" fillId="0" borderId="0" xfId="1248" applyNumberFormat="1" applyFont="1" applyFill="1" applyBorder="1" applyAlignment="1">
      <alignment vertical="top"/>
    </xf>
    <xf numFmtId="368" fontId="0" fillId="0" borderId="0" xfId="0" applyNumberFormat="1"/>
    <xf numFmtId="43" fontId="228" fillId="0" borderId="0" xfId="1248" applyNumberFormat="1" applyFont="1" applyFill="1" applyBorder="1"/>
    <xf numFmtId="0" fontId="223" fillId="50" borderId="0" xfId="0" applyFont="1" applyFill="1" applyAlignment="1">
      <alignment horizontal="center"/>
    </xf>
  </cellXfs>
  <cellStyles count="1314">
    <cellStyle name="_x0001_" xfId="2" xr:uid="{00000000-0005-0000-0000-000000000000}"/>
    <cellStyle name="_x0013_" xfId="3" xr:uid="{00000000-0005-0000-0000-000001000000}"/>
    <cellStyle name="-" xfId="4" xr:uid="{00000000-0005-0000-0000-000002000000}"/>
    <cellStyle name="—" xfId="5" xr:uid="{00000000-0005-0000-0000-000003000000}"/>
    <cellStyle name=" " xfId="6" xr:uid="{00000000-0005-0000-0000-000004000000}"/>
    <cellStyle name="          _x000a__x000a_386grabber=VGA.3GR_x000a__x000a_" xfId="7" xr:uid="{00000000-0005-0000-0000-000005000000}"/>
    <cellStyle name="          _x000d__x000a_386grabber=VGA.3GR_x000d__x000a_" xfId="8" xr:uid="{00000000-0005-0000-0000-000006000000}"/>
    <cellStyle name=" 1" xfId="9" xr:uid="{00000000-0005-0000-0000-000007000000}"/>
    <cellStyle name=" 1 2" xfId="10" xr:uid="{00000000-0005-0000-0000-000008000000}"/>
    <cellStyle name=" 1 2 2" xfId="11" xr:uid="{00000000-0005-0000-0000-000009000000}"/>
    <cellStyle name=" 1 3" xfId="12" xr:uid="{00000000-0005-0000-0000-00000A000000}"/>
    <cellStyle name=" 1 4" xfId="13" xr:uid="{00000000-0005-0000-0000-00000B000000}"/>
    <cellStyle name=" 1_Riepilogo e analisi risultati" xfId="14" xr:uid="{00000000-0005-0000-0000-00000C000000}"/>
    <cellStyle name=" 10" xfId="15" xr:uid="{00000000-0005-0000-0000-00000D000000}"/>
    <cellStyle name=" 11" xfId="16" xr:uid="{00000000-0005-0000-0000-00000E000000}"/>
    <cellStyle name=" 12" xfId="17" xr:uid="{00000000-0005-0000-0000-00000F000000}"/>
    <cellStyle name=" 13" xfId="18" xr:uid="{00000000-0005-0000-0000-000010000000}"/>
    <cellStyle name=" 14" xfId="19" xr:uid="{00000000-0005-0000-0000-000011000000}"/>
    <cellStyle name=" 15" xfId="20" xr:uid="{00000000-0005-0000-0000-000012000000}"/>
    <cellStyle name=" 16" xfId="21" xr:uid="{00000000-0005-0000-0000-000013000000}"/>
    <cellStyle name=" 17" xfId="22" xr:uid="{00000000-0005-0000-0000-000014000000}"/>
    <cellStyle name=" 18" xfId="23" xr:uid="{00000000-0005-0000-0000-000015000000}"/>
    <cellStyle name=" 2" xfId="24" xr:uid="{00000000-0005-0000-0000-000016000000}"/>
    <cellStyle name=" 2 2" xfId="25" xr:uid="{00000000-0005-0000-0000-000017000000}"/>
    <cellStyle name=" 3" xfId="26" xr:uid="{00000000-0005-0000-0000-000018000000}"/>
    <cellStyle name=" 3]_x000d__x000a_Zoomed=1_x000d__x000a_Row=0_x000d__x000a_Column=0_x000d__x000a_Height=300_x000d__x000a_Width=300_x000d__x000a_FontName=Arial_x000d__x000a_FontStyle=0_x000d__x000a_FontSize=10_x000d__x000a_PrtFontName=Fo" xfId="27" xr:uid="{00000000-0005-0000-0000-000019000000}"/>
    <cellStyle name=" 4" xfId="28" xr:uid="{00000000-0005-0000-0000-00001A000000}"/>
    <cellStyle name=" 5" xfId="29" xr:uid="{00000000-0005-0000-0000-00001B000000}"/>
    <cellStyle name=" 6" xfId="30" xr:uid="{00000000-0005-0000-0000-00001C000000}"/>
    <cellStyle name=" 7" xfId="31" xr:uid="{00000000-0005-0000-0000-00001D000000}"/>
    <cellStyle name=" 8" xfId="32" xr:uid="{00000000-0005-0000-0000-00001E000000}"/>
    <cellStyle name=" 9" xfId="33" xr:uid="{00000000-0005-0000-0000-00001F000000}"/>
    <cellStyle name=" Writer Import]_x000d__x000a_Display Dialog=No_x000d__x000a__x000d__x000a_[Horizontal Arrange]_x000d__x000a_Dimensions Interlocking=Yes_x000d__x000a_Sum Hierarchy=Yes_x000d__x000a_Generate" xfId="34" xr:uid="{00000000-0005-0000-0000-000020000000}"/>
    <cellStyle name="_x000a_386grabber=M" xfId="35" xr:uid="{00000000-0005-0000-0000-000021000000}"/>
    <cellStyle name="_x000a_386grabber=M 10" xfId="36" xr:uid="{00000000-0005-0000-0000-000022000000}"/>
    <cellStyle name="_x000a_386grabber=M 2" xfId="37" xr:uid="{00000000-0005-0000-0000-000023000000}"/>
    <cellStyle name="_x000a_386grabber=M 3" xfId="38" xr:uid="{00000000-0005-0000-0000-000024000000}"/>
    <cellStyle name="_x000a_386grabber=M 4" xfId="39" xr:uid="{00000000-0005-0000-0000-000025000000}"/>
    <cellStyle name="_x000a_386grabber=M 5" xfId="40" xr:uid="{00000000-0005-0000-0000-000026000000}"/>
    <cellStyle name="_x000a_386grabber=M 6" xfId="41" xr:uid="{00000000-0005-0000-0000-000027000000}"/>
    <cellStyle name="_x000a_386grabber=M 7" xfId="42" xr:uid="{00000000-0005-0000-0000-000028000000}"/>
    <cellStyle name="_x000a_386grabber=M 8" xfId="43" xr:uid="{00000000-0005-0000-0000-000029000000}"/>
    <cellStyle name="_x000a_386grabber=M 9" xfId="44" xr:uid="{00000000-0005-0000-0000-00002A000000}"/>
    <cellStyle name="_x000a_386grabber=M_Sheet2" xfId="45" xr:uid="{00000000-0005-0000-0000-00002B000000}"/>
    <cellStyle name="_x000a_bidires=100_x000d_" xfId="46" xr:uid="{00000000-0005-0000-0000-00002C000000}"/>
    <cellStyle name="_x000a_shell=progma" xfId="47" xr:uid="{00000000-0005-0000-0000-00002D000000}"/>
    <cellStyle name="_x000a_shell=progma 2" xfId="48" xr:uid="{00000000-0005-0000-0000-00002E000000}"/>
    <cellStyle name="_x000a_shell=progma 2 2" xfId="49" xr:uid="{00000000-0005-0000-0000-00002F000000}"/>
    <cellStyle name="_x000a_shell=progma 2 3" xfId="50" xr:uid="{00000000-0005-0000-0000-000030000000}"/>
    <cellStyle name="_x000a_shell=progma 3" xfId="51" xr:uid="{00000000-0005-0000-0000-000031000000}"/>
    <cellStyle name="_x000a_shell=progma 3 2" xfId="52" xr:uid="{00000000-0005-0000-0000-000032000000}"/>
    <cellStyle name="_x000a_shell=progma_impianti non conformi" xfId="53" xr:uid="{00000000-0005-0000-0000-000033000000}"/>
    <cellStyle name="_x000d__x000a_JournalTemplate=C:\COMFO\CTALK\JOURSTD.TPL_x000d__x000a_LbStateAddress=3 3 0 251 1 89 2 311_x000d__x000a_LbStateJou" xfId="54" xr:uid="{00000000-0005-0000-0000-000034000000}"/>
    <cellStyle name="&quot;X&quot; MEN" xfId="55" xr:uid="{00000000-0005-0000-0000-000035000000}"/>
    <cellStyle name="#" xfId="56" xr:uid="{00000000-0005-0000-0000-000036000000}"/>
    <cellStyle name="#-" xfId="1268" xr:uid="{00000000-0005-0000-0000-000037000000}"/>
    <cellStyle name="# ##0" xfId="1269" xr:uid="{00000000-0005-0000-0000-000038000000}"/>
    <cellStyle name="# ##0,0" xfId="1270" xr:uid="{00000000-0005-0000-0000-000039000000}"/>
    <cellStyle name="# Assumptions" xfId="57" xr:uid="{00000000-0005-0000-0000-00003A000000}"/>
    <cellStyle name="# Historical" xfId="58" xr:uid="{00000000-0005-0000-0000-00003B000000}"/>
    <cellStyle name="#,##0" xfId="1250" xr:uid="{00000000-0005-0000-0000-00003C000000}"/>
    <cellStyle name="#_Consumer Standard Template 070713" xfId="1271" xr:uid="{00000000-0005-0000-0000-00003D000000}"/>
    <cellStyle name="#-_Consumer Standard Template 070713" xfId="1272" xr:uid="{00000000-0005-0000-0000-00003E000000}"/>
    <cellStyle name="#_Gaming Standard Template 070713" xfId="1273" xr:uid="{00000000-0005-0000-0000-00003F000000}"/>
    <cellStyle name="#-_Gaming Standard Template 070713" xfId="1274" xr:uid="{00000000-0005-0000-0000-000040000000}"/>
    <cellStyle name="#_Model output pages" xfId="1275" xr:uid="{00000000-0005-0000-0000-000041000000}"/>
    <cellStyle name="#-_Model output pages" xfId="1276" xr:uid="{00000000-0005-0000-0000-000042000000}"/>
    <cellStyle name="#_TDU1946 Transaction Comps 070717" xfId="1277" xr:uid="{00000000-0005-0000-0000-000043000000}"/>
    <cellStyle name="#-_TDU1946 Transaction Comps 070717" xfId="1278" xr:uid="{00000000-0005-0000-0000-000044000000}"/>
    <cellStyle name="$" xfId="1279" xr:uid="{00000000-0005-0000-0000-000045000000}"/>
    <cellStyle name="$-" xfId="1280" xr:uid="{00000000-0005-0000-0000-000046000000}"/>
    <cellStyle name="$ &amp; ¢" xfId="1281" xr:uid="{00000000-0005-0000-0000-000047000000}"/>
    <cellStyle name="$ 0 decimal" xfId="1282" xr:uid="{00000000-0005-0000-0000-000048000000}"/>
    <cellStyle name="$ 2 decimals" xfId="1283" xr:uid="{00000000-0005-0000-0000-000049000000}"/>
    <cellStyle name="$#.00wlleft" xfId="1284" xr:uid="{00000000-0005-0000-0000-00004A000000}"/>
    <cellStyle name="$%1" xfId="1285" xr:uid="{00000000-0005-0000-0000-00004B000000}"/>
    <cellStyle name="$." xfId="1286" xr:uid="{00000000-0005-0000-0000-00004C000000}"/>
    <cellStyle name="%" xfId="59" xr:uid="{00000000-0005-0000-0000-00004D000000}"/>
    <cellStyle name="% 2" xfId="60" xr:uid="{00000000-0005-0000-0000-00004E000000}"/>
    <cellStyle name="% 2 2" xfId="61" xr:uid="{00000000-0005-0000-0000-00004F000000}"/>
    <cellStyle name="% 2 3" xfId="62" xr:uid="{00000000-0005-0000-0000-000050000000}"/>
    <cellStyle name="% 2_Agreements" xfId="63" xr:uid="{00000000-0005-0000-0000-000051000000}"/>
    <cellStyle name="% 3" xfId="64" xr:uid="{00000000-0005-0000-0000-000052000000}"/>
    <cellStyle name="% 3 2" xfId="65" xr:uid="{00000000-0005-0000-0000-000053000000}"/>
    <cellStyle name="% 3 3" xfId="66" xr:uid="{00000000-0005-0000-0000-000054000000}"/>
    <cellStyle name="% 4" xfId="67" xr:uid="{00000000-0005-0000-0000-000055000000}"/>
    <cellStyle name="% 5" xfId="68" xr:uid="{00000000-0005-0000-0000-000056000000}"/>
    <cellStyle name="% Assumption" xfId="69" xr:uid="{00000000-0005-0000-0000-000057000000}"/>
    <cellStyle name="% Historical" xfId="70" xr:uid="{00000000-0005-0000-0000-000058000000}"/>
    <cellStyle name="% Presentation" xfId="71" xr:uid="{00000000-0005-0000-0000-000059000000}"/>
    <cellStyle name="%_01_MEN_REP_2009_DCA Consol v1" xfId="72" xr:uid="{00000000-0005-0000-0000-00005A000000}"/>
    <cellStyle name="%_01_MEN_REP_2009_DCA Consol v1 2" xfId="73" xr:uid="{00000000-0005-0000-0000-00005B000000}"/>
    <cellStyle name="%_01_MEN_REP_2009_DCA Consol v1_BD" xfId="74" xr:uid="{00000000-0005-0000-0000-00005C000000}"/>
    <cellStyle name="%_01_MEN_REP_2009_DCA Consol v1_BD 2" xfId="75" xr:uid="{00000000-0005-0000-0000-00005D000000}"/>
    <cellStyle name="%_01_MEN_REP_2009_DCA Consol v1_BD_1" xfId="76" xr:uid="{00000000-0005-0000-0000-00005E000000}"/>
    <cellStyle name="%_01_MEN_REP_2009_DCA Consol v1_BD_1 2" xfId="77" xr:uid="{00000000-0005-0000-0000-00005F000000}"/>
    <cellStyle name="%_01_MEN_REP_A LOGISTICA_2009" xfId="78" xr:uid="{00000000-0005-0000-0000-000060000000}"/>
    <cellStyle name="%_01_MEN_REP_A LOGISTICA_2009 2" xfId="79" xr:uid="{00000000-0005-0000-0000-000061000000}"/>
    <cellStyle name="%_01_MEN_REP_A LOGISTICA_2009_BD" xfId="80" xr:uid="{00000000-0005-0000-0000-000062000000}"/>
    <cellStyle name="%_01_MEN_REP_A LOGISTICA_2009_BD 2" xfId="81" xr:uid="{00000000-0005-0000-0000-000063000000}"/>
    <cellStyle name="%_01_MEN_REP_A LOGISTICA_2009_BD_1" xfId="82" xr:uid="{00000000-0005-0000-0000-000064000000}"/>
    <cellStyle name="%_01_MEN_REP_A LOGISTICA_2009_BD_1 2" xfId="83" xr:uid="{00000000-0005-0000-0000-000065000000}"/>
    <cellStyle name="%_01_MEN_REP_ACDL_2009 08" xfId="84" xr:uid="{00000000-0005-0000-0000-000066000000}"/>
    <cellStyle name="%_01_MEN_REP_ACDL_2009 08 2" xfId="85" xr:uid="{00000000-0005-0000-0000-000067000000}"/>
    <cellStyle name="%_01_MEN_REP_ACDL_2009 08 2 2" xfId="86" xr:uid="{00000000-0005-0000-0000-000068000000}"/>
    <cellStyle name="%_01_MEN_REP_ACDL_2009 08 3" xfId="87" xr:uid="{00000000-0005-0000-0000-000069000000}"/>
    <cellStyle name="%_01_MEN_REP_ACDL_2009 08_BD" xfId="88" xr:uid="{00000000-0005-0000-0000-00006A000000}"/>
    <cellStyle name="%_01_MEN_REP_ACDL_2009 08_BD 2" xfId="89" xr:uid="{00000000-0005-0000-0000-00006B000000}"/>
    <cellStyle name="%_01_MEN_REP_ACDL_2009 08_BD_1" xfId="90" xr:uid="{00000000-0005-0000-0000-00006C000000}"/>
    <cellStyle name="%_01_MEN_REP_ACDL_2009 08_BD_1 2" xfId="91" xr:uid="{00000000-0005-0000-0000-00006D000000}"/>
    <cellStyle name="%_01_MEN_REP_EUTELSAT_2009 03" xfId="92" xr:uid="{00000000-0005-0000-0000-00006E000000}"/>
    <cellStyle name="%_01_MEN_REP_EUTELSAT_2009 03 2" xfId="93" xr:uid="{00000000-0005-0000-0000-00006F000000}"/>
    <cellStyle name="%_01_MEN_REP_EUTELSAT_2009 03_BD" xfId="94" xr:uid="{00000000-0005-0000-0000-000070000000}"/>
    <cellStyle name="%_01_MEN_REP_EUTELSAT_2009 03_BD 2" xfId="95" xr:uid="{00000000-0005-0000-0000-000071000000}"/>
    <cellStyle name="%_01_MEN_REP_EUTELSAT_2009 03_BD_1" xfId="96" xr:uid="{00000000-0005-0000-0000-000072000000}"/>
    <cellStyle name="%_01_MEN_REP_EUTELSAT_2009 03_BD_1 2" xfId="97" xr:uid="{00000000-0005-0000-0000-000073000000}"/>
    <cellStyle name="%_01_MEN_REP_HISPASAT_2009 03" xfId="98" xr:uid="{00000000-0005-0000-0000-000074000000}"/>
    <cellStyle name="%_01_MEN_REP_HISPASAT_2009 03 2" xfId="99" xr:uid="{00000000-0005-0000-0000-000075000000}"/>
    <cellStyle name="%_01_MEN_REP_HISPASAT_2009 03_BD" xfId="100" xr:uid="{00000000-0005-0000-0000-000076000000}"/>
    <cellStyle name="%_01_MEN_REP_HISPASAT_2009 03_BD 2" xfId="101" xr:uid="{00000000-0005-0000-0000-000077000000}"/>
    <cellStyle name="%_01_MEN_REP_HISPASAT_2009 03_BD_1" xfId="102" xr:uid="{00000000-0005-0000-0000-000078000000}"/>
    <cellStyle name="%_01_MEN_REP_HISPASAT_2009 03_BD_1 2" xfId="103" xr:uid="{00000000-0005-0000-0000-000079000000}"/>
    <cellStyle name="%_01_MEN_REP_RETE_2009" xfId="104" xr:uid="{00000000-0005-0000-0000-00007A000000}"/>
    <cellStyle name="%_01_MEN_REP_RETE_2009 2" xfId="105" xr:uid="{00000000-0005-0000-0000-00007B000000}"/>
    <cellStyle name="%_01_MEN_REP_RETE_2009_BD" xfId="106" xr:uid="{00000000-0005-0000-0000-00007C000000}"/>
    <cellStyle name="%_01_MEN_REP_RETE_2009_BD 2" xfId="107" xr:uid="{00000000-0005-0000-0000-00007D000000}"/>
    <cellStyle name="%_01_MEN_REP_RETE_2009_BD_1" xfId="108" xr:uid="{00000000-0005-0000-0000-00007E000000}"/>
    <cellStyle name="%_01_MEN_REP_RETE_2009_BD_1 2" xfId="109" xr:uid="{00000000-0005-0000-0000-00007F000000}"/>
    <cellStyle name="%_01_MEN_REP_TRADIA_2009" xfId="110" xr:uid="{00000000-0005-0000-0000-000080000000}"/>
    <cellStyle name="%_01_MEN_REP_TRADIA_2009 2" xfId="111" xr:uid="{00000000-0005-0000-0000-000081000000}"/>
    <cellStyle name="%_01_MEN_REP_TRADIA_2009_BD" xfId="112" xr:uid="{00000000-0005-0000-0000-000082000000}"/>
    <cellStyle name="%_01_MEN_REP_TRADIA_2009_BD 2" xfId="113" xr:uid="{00000000-0005-0000-0000-000083000000}"/>
    <cellStyle name="%_01_MEN_REP_TRADIA_2009_BD_1" xfId="114" xr:uid="{00000000-0005-0000-0000-000084000000}"/>
    <cellStyle name="%_01_MEN_REP_TRADIA_2009_BD_1 2" xfId="115" xr:uid="{00000000-0005-0000-0000-000085000000}"/>
    <cellStyle name="%_1. TRIPAS PL 101C_2010" xfId="116" xr:uid="{00000000-0005-0000-0000-000086000000}"/>
    <cellStyle name="%_1. TRIPAS PL 101C_2010 2" xfId="117" xr:uid="{00000000-0005-0000-0000-000087000000}"/>
    <cellStyle name="%_1. TRIPAS PL 101C_2010_Agreements" xfId="118" xr:uid="{00000000-0005-0000-0000-000088000000}"/>
    <cellStyle name="%_1. TRIPAS PL 101C_2010_Airports" xfId="119" xr:uid="{00000000-0005-0000-0000-000089000000}"/>
    <cellStyle name="%_1. TRIPAS PL 101C_2010_BD" xfId="120" xr:uid="{00000000-0005-0000-0000-00008A000000}"/>
    <cellStyle name="%_1. TRIPAS PL 101C_2010_BD_1" xfId="121" xr:uid="{00000000-0005-0000-0000-00008B000000}"/>
    <cellStyle name="%_1. TRIPAS PL 101C_2010_Debt" xfId="122" xr:uid="{00000000-0005-0000-0000-00008C000000}"/>
    <cellStyle name="%_1. TRIPAS PL 101C_2010_Hoja1" xfId="123" xr:uid="{00000000-0005-0000-0000-00008D000000}"/>
    <cellStyle name="%_1. TRIPAS PL 101C_2010_Hoja2" xfId="124" xr:uid="{00000000-0005-0000-0000-00008E000000}"/>
    <cellStyle name="%_1. TRIPAS PL 101C_2010_Main Figures" xfId="125" xr:uid="{00000000-0005-0000-0000-00008F000000}"/>
    <cellStyle name="%_1. TRIPAS PL 101C_2010_P&amp;L - Balance Sheet - Cash Flow" xfId="126" xr:uid="{00000000-0005-0000-0000-000090000000}"/>
    <cellStyle name="%_1. TRIPAS PL 101C_2010_P&amp;L Toll Roads" xfId="127" xr:uid="{00000000-0005-0000-0000-000091000000}"/>
    <cellStyle name="%_1. TRIPAS PL 101C_2010_Telecoms" xfId="128" xr:uid="{00000000-0005-0000-0000-000092000000}"/>
    <cellStyle name="%_1. TRIPAS PL 101C_2010_Toll Roads Activity" xfId="129" xr:uid="{00000000-0005-0000-0000-000093000000}"/>
    <cellStyle name="%_Abertis pack DCA April" xfId="130" xr:uid="{00000000-0005-0000-0000-000094000000}"/>
    <cellStyle name="%_Abertis pack DCA April 2" xfId="131" xr:uid="{00000000-0005-0000-0000-000095000000}"/>
    <cellStyle name="%_Abertis pack DCA April_BD" xfId="132" xr:uid="{00000000-0005-0000-0000-000096000000}"/>
    <cellStyle name="%_Abertis pack DCA April_BD 2" xfId="133" xr:uid="{00000000-0005-0000-0000-000097000000}"/>
    <cellStyle name="%_Abertis pack DCA April_BD_1" xfId="134" xr:uid="{00000000-0005-0000-0000-000098000000}"/>
    <cellStyle name="%_Abertis pack DCA April_BD_1 2" xfId="135" xr:uid="{00000000-0005-0000-0000-000099000000}"/>
    <cellStyle name="%_Agreements" xfId="136" xr:uid="{00000000-0005-0000-0000-00009A000000}"/>
    <cellStyle name="%_Agreements 2" xfId="137" xr:uid="{00000000-0005-0000-0000-00009B000000}"/>
    <cellStyle name="%_Airports" xfId="138" xr:uid="{00000000-0005-0000-0000-00009C000000}"/>
    <cellStyle name="%_Airports 2" xfId="139" xr:uid="{00000000-0005-0000-0000-00009D000000}"/>
    <cellStyle name="%_Autopistas 01-09" xfId="140" xr:uid="{00000000-0005-0000-0000-00009E000000}"/>
    <cellStyle name="%_Autopistas 01-09 2" xfId="141" xr:uid="{00000000-0005-0000-0000-00009F000000}"/>
    <cellStyle name="%_Autopistas 01-09_BD" xfId="142" xr:uid="{00000000-0005-0000-0000-0000A0000000}"/>
    <cellStyle name="%_Autopistas 01-09_BD 2" xfId="143" xr:uid="{00000000-0005-0000-0000-0000A1000000}"/>
    <cellStyle name="%_Autopistas 01-09_BD_1" xfId="144" xr:uid="{00000000-0005-0000-0000-0000A2000000}"/>
    <cellStyle name="%_Autopistas 01-09_BD_1 2" xfId="145" xr:uid="{00000000-0005-0000-0000-0000A3000000}"/>
    <cellStyle name="%_Avance Actividad 04-09" xfId="146" xr:uid="{00000000-0005-0000-0000-0000A4000000}"/>
    <cellStyle name="%_Avance Actividad 04-09 2" xfId="147" xr:uid="{00000000-0005-0000-0000-0000A5000000}"/>
    <cellStyle name="%_Avance Actividad 04-09_BD" xfId="148" xr:uid="{00000000-0005-0000-0000-0000A6000000}"/>
    <cellStyle name="%_Avance Actividad 04-09_BD 2" xfId="149" xr:uid="{00000000-0005-0000-0000-0000A7000000}"/>
    <cellStyle name="%_Avance Actividad 04-09_BD_1" xfId="150" xr:uid="{00000000-0005-0000-0000-0000A8000000}"/>
    <cellStyle name="%_Avance Actividad 04-09_BD_1 2" xfId="151" xr:uid="{00000000-0005-0000-0000-0000A9000000}"/>
    <cellStyle name="%_BD" xfId="152" xr:uid="{00000000-0005-0000-0000-0000AA000000}"/>
    <cellStyle name="%_BD_1" xfId="153" xr:uid="{00000000-0005-0000-0000-0000AB000000}"/>
    <cellStyle name="%_BD_1 2" xfId="154" xr:uid="{00000000-0005-0000-0000-0000AC000000}"/>
    <cellStyle name="%_BD_1_BD" xfId="155" xr:uid="{00000000-0005-0000-0000-0000AD000000}"/>
    <cellStyle name="%_BD_1_BD 2" xfId="156" xr:uid="{00000000-0005-0000-0000-0000AE000000}"/>
    <cellStyle name="%_BD_2" xfId="157" xr:uid="{00000000-0005-0000-0000-0000AF000000}"/>
    <cellStyle name="%_BD_3" xfId="158" xr:uid="{00000000-0005-0000-0000-0000B0000000}"/>
    <cellStyle name="%_Cambios 2010" xfId="159" xr:uid="{00000000-0005-0000-0000-0000B1000000}"/>
    <cellStyle name="%_Cambios 2010 2" xfId="160" xr:uid="{00000000-0005-0000-0000-0000B2000000}"/>
    <cellStyle name="%_Cambios 2010_BD" xfId="161" xr:uid="{00000000-0005-0000-0000-0000B3000000}"/>
    <cellStyle name="%_Cambios 2010_BD 2" xfId="162" xr:uid="{00000000-0005-0000-0000-0000B4000000}"/>
    <cellStyle name="%_Consol PL" xfId="163" xr:uid="{00000000-0005-0000-0000-0000B5000000}"/>
    <cellStyle name="%_Debt" xfId="164" xr:uid="{00000000-0005-0000-0000-0000B6000000}"/>
    <cellStyle name="%_Debt 2" xfId="165" xr:uid="{00000000-0005-0000-0000-0000B7000000}"/>
    <cellStyle name="%_Documento Resultados PO 2008" xfId="166" xr:uid="{00000000-0005-0000-0000-0000B8000000}"/>
    <cellStyle name="%_Documento Resultados PO 2008 2" xfId="167" xr:uid="{00000000-0005-0000-0000-0000B9000000}"/>
    <cellStyle name="%_Documento Resultados PO 2008_BD" xfId="168" xr:uid="{00000000-0005-0000-0000-0000BA000000}"/>
    <cellStyle name="%_Documento Resultados PO 2008_BD 2" xfId="169" xr:uid="{00000000-0005-0000-0000-0000BB000000}"/>
    <cellStyle name="%_Documento Resultados PO 2008_BD_1" xfId="170" xr:uid="{00000000-0005-0000-0000-0000BC000000}"/>
    <cellStyle name="%_Documento Resultados PO 2008_BD_1 2" xfId="171" xr:uid="{00000000-0005-0000-0000-0000BD000000}"/>
    <cellStyle name="%_evol IMD" xfId="172" xr:uid="{00000000-0005-0000-0000-0000BE000000}"/>
    <cellStyle name="%_evol IMD 2" xfId="173" xr:uid="{00000000-0005-0000-0000-0000BF000000}"/>
    <cellStyle name="%_evol IMD 2 2" xfId="174" xr:uid="{00000000-0005-0000-0000-0000C0000000}"/>
    <cellStyle name="%_evol IMD 3" xfId="175" xr:uid="{00000000-0005-0000-0000-0000C1000000}"/>
    <cellStyle name="%_evol IMD_BD" xfId="176" xr:uid="{00000000-0005-0000-0000-0000C2000000}"/>
    <cellStyle name="%_evol IMD_BD 2" xfId="177" xr:uid="{00000000-0005-0000-0000-0000C3000000}"/>
    <cellStyle name="%_evol IMD_BD_1" xfId="178" xr:uid="{00000000-0005-0000-0000-0000C4000000}"/>
    <cellStyle name="%_evol IMD_BD_1 2" xfId="179" xr:uid="{00000000-0005-0000-0000-0000C5000000}"/>
    <cellStyle name="%_Gastos comparables TELECOM" xfId="180" xr:uid="{00000000-0005-0000-0000-0000C6000000}"/>
    <cellStyle name="%_Gastos comparables TELECOM 2" xfId="181" xr:uid="{00000000-0005-0000-0000-0000C7000000}"/>
    <cellStyle name="%_Gastos comparables TELECOM 3" xfId="182" xr:uid="{00000000-0005-0000-0000-0000C8000000}"/>
    <cellStyle name="%_Gastos comparables TELECOM_1. TRIPAS PL 101C_2010" xfId="183" xr:uid="{00000000-0005-0000-0000-0000C9000000}"/>
    <cellStyle name="%_Gastos comparables TELECOM_1. TRIPAS PL 101C_2010 2" xfId="184" xr:uid="{00000000-0005-0000-0000-0000CA000000}"/>
    <cellStyle name="%_Gastos comparables TELECOM_1. TRIPAS PL 101C_2010_Agreements" xfId="185" xr:uid="{00000000-0005-0000-0000-0000CB000000}"/>
    <cellStyle name="%_Gastos comparables TELECOM_1. TRIPAS PL 101C_2010_Airports" xfId="186" xr:uid="{00000000-0005-0000-0000-0000CC000000}"/>
    <cellStyle name="%_Gastos comparables TELECOM_1. TRIPAS PL 101C_2010_BD" xfId="187" xr:uid="{00000000-0005-0000-0000-0000CD000000}"/>
    <cellStyle name="%_Gastos comparables TELECOM_1. TRIPAS PL 101C_2010_BD_1" xfId="188" xr:uid="{00000000-0005-0000-0000-0000CE000000}"/>
    <cellStyle name="%_Gastos comparables TELECOM_1. TRIPAS PL 101C_2010_Debt" xfId="189" xr:uid="{00000000-0005-0000-0000-0000CF000000}"/>
    <cellStyle name="%_Gastos comparables TELECOM_1. TRIPAS PL 101C_2010_Hoja1" xfId="190" xr:uid="{00000000-0005-0000-0000-0000D0000000}"/>
    <cellStyle name="%_Gastos comparables TELECOM_1. TRIPAS PL 101C_2010_Hoja2" xfId="191" xr:uid="{00000000-0005-0000-0000-0000D1000000}"/>
    <cellStyle name="%_Gastos comparables TELECOM_1. TRIPAS PL 101C_2010_Main Figures" xfId="192" xr:uid="{00000000-0005-0000-0000-0000D2000000}"/>
    <cellStyle name="%_Gastos comparables TELECOM_1. TRIPAS PL 101C_2010_P&amp;L - Balance Sheet - Cash Flow" xfId="193" xr:uid="{00000000-0005-0000-0000-0000D3000000}"/>
    <cellStyle name="%_Gastos comparables TELECOM_1. TRIPAS PL 101C_2010_P&amp;L Toll Roads" xfId="194" xr:uid="{00000000-0005-0000-0000-0000D4000000}"/>
    <cellStyle name="%_Gastos comparables TELECOM_1. TRIPAS PL 101C_2010_Telecoms" xfId="195" xr:uid="{00000000-0005-0000-0000-0000D5000000}"/>
    <cellStyle name="%_Gastos comparables TELECOM_1. TRIPAS PL 101C_2010_Toll Roads Activity" xfId="196" xr:uid="{00000000-0005-0000-0000-0000D6000000}"/>
    <cellStyle name="%_Gastos comparables TELECOM_Agreements" xfId="197" xr:uid="{00000000-0005-0000-0000-0000D7000000}"/>
    <cellStyle name="%_Gastos comparables TELECOM_Airports" xfId="198" xr:uid="{00000000-0005-0000-0000-0000D8000000}"/>
    <cellStyle name="%_Gastos comparables TELECOM_BD" xfId="199" xr:uid="{00000000-0005-0000-0000-0000D9000000}"/>
    <cellStyle name="%_Gastos comparables TELECOM_BD_1" xfId="200" xr:uid="{00000000-0005-0000-0000-0000DA000000}"/>
    <cellStyle name="%_Gastos comparables TELECOM_Debt" xfId="201" xr:uid="{00000000-0005-0000-0000-0000DB000000}"/>
    <cellStyle name="%_Gastos comparables TELECOM_Hoja1" xfId="202" xr:uid="{00000000-0005-0000-0000-0000DC000000}"/>
    <cellStyle name="%_Gastos comparables TELECOM_Hoja2" xfId="203" xr:uid="{00000000-0005-0000-0000-0000DD000000}"/>
    <cellStyle name="%_Gastos comparables TELECOM_Main Figures" xfId="204" xr:uid="{00000000-0005-0000-0000-0000DE000000}"/>
    <cellStyle name="%_Gastos comparables TELECOM_P&amp;L - Balance Sheet - Cash Flow" xfId="205" xr:uid="{00000000-0005-0000-0000-0000DF000000}"/>
    <cellStyle name="%_Gastos comparables TELECOM_P&amp;L Toll Roads" xfId="206" xr:uid="{00000000-0005-0000-0000-0000E0000000}"/>
    <cellStyle name="%_Gastos comparables TELECOM_Telecoms" xfId="207" xr:uid="{00000000-0005-0000-0000-0000E1000000}"/>
    <cellStyle name="%_Gastos comparables TELECOM_Toll Roads Activity" xfId="208" xr:uid="{00000000-0005-0000-0000-0000E2000000}"/>
    <cellStyle name="%_Hoja1" xfId="209" xr:uid="{00000000-0005-0000-0000-0000E3000000}"/>
    <cellStyle name="%_Hoja1 2" xfId="210" xr:uid="{00000000-0005-0000-0000-0000E4000000}"/>
    <cellStyle name="%_Hoja2" xfId="211" xr:uid="{00000000-0005-0000-0000-0000E5000000}"/>
    <cellStyle name="%_Hoja2 2" xfId="212" xr:uid="{00000000-0005-0000-0000-0000E6000000}"/>
    <cellStyle name="%_IMD evol 05-09 def" xfId="213" xr:uid="{00000000-0005-0000-0000-0000E7000000}"/>
    <cellStyle name="%_IMD evol 05-09 def 2" xfId="214" xr:uid="{00000000-0005-0000-0000-0000E8000000}"/>
    <cellStyle name="%_IMD evol 05-09 def 2 2" xfId="215" xr:uid="{00000000-0005-0000-0000-0000E9000000}"/>
    <cellStyle name="%_IMD evol 05-09 def 3" xfId="216" xr:uid="{00000000-0005-0000-0000-0000EA000000}"/>
    <cellStyle name="%_IMD evol 05-09 def_BD" xfId="217" xr:uid="{00000000-0005-0000-0000-0000EB000000}"/>
    <cellStyle name="%_IMD evol 05-09 def_BD 2" xfId="218" xr:uid="{00000000-0005-0000-0000-0000EC000000}"/>
    <cellStyle name="%_IMD evol 05-09 def_BD_1" xfId="219" xr:uid="{00000000-0005-0000-0000-0000ED000000}"/>
    <cellStyle name="%_IMD evol 05-09 def_BD_1 2" xfId="220" xr:uid="{00000000-0005-0000-0000-0000EE000000}"/>
    <cellStyle name="%_IMD Forecast 2009 Julio" xfId="221" xr:uid="{00000000-0005-0000-0000-0000EF000000}"/>
    <cellStyle name="%_IMD Forecast 2009 Julio 2" xfId="222" xr:uid="{00000000-0005-0000-0000-0000F0000000}"/>
    <cellStyle name="%_IMD Forecast 2009 Julio_BD" xfId="223" xr:uid="{00000000-0005-0000-0000-0000F1000000}"/>
    <cellStyle name="%_IMD Forecast 2009 Julio_BD 2" xfId="224" xr:uid="{00000000-0005-0000-0000-0000F2000000}"/>
    <cellStyle name="%_IMD Forecast 2009 Julio_BD_1" xfId="225" xr:uid="{00000000-0005-0000-0000-0000F3000000}"/>
    <cellStyle name="%_IMD Forecast 2009 Julio_BD_1 2" xfId="226" xr:uid="{00000000-0005-0000-0000-0000F4000000}"/>
    <cellStyle name="%_Informe_AVANCE_ACT_09" xfId="227" xr:uid="{00000000-0005-0000-0000-0000F5000000}"/>
    <cellStyle name="%_Informe_AVANCE_ACT_09 2" xfId="228" xr:uid="{00000000-0005-0000-0000-0000F6000000}"/>
    <cellStyle name="%_Informe_AVANCE_ACT_09_BD" xfId="229" xr:uid="{00000000-0005-0000-0000-0000F7000000}"/>
    <cellStyle name="%_Informe_AVANCE_ACT_09_BD 2" xfId="230" xr:uid="{00000000-0005-0000-0000-0000F8000000}"/>
    <cellStyle name="%_Informe_AVANCE_ACT_09_BD_1" xfId="231" xr:uid="{00000000-0005-0000-0000-0000F9000000}"/>
    <cellStyle name="%_Informe_AVANCE_ACT_09_BD_1 2" xfId="232" xr:uid="{00000000-0005-0000-0000-0000FA000000}"/>
    <cellStyle name="%_Main Figures" xfId="233" xr:uid="{00000000-0005-0000-0000-0000FB000000}"/>
    <cellStyle name="%_Main Figures 2" xfId="234" xr:uid="{00000000-0005-0000-0000-0000FC000000}"/>
    <cellStyle name="%_P&amp;L - Balance Sheet - Cash Flow" xfId="235" xr:uid="{00000000-0005-0000-0000-0000FD000000}"/>
    <cellStyle name="%_P&amp;L - Balance Sheet - Cash Flow 2" xfId="236" xr:uid="{00000000-0005-0000-0000-0000FE000000}"/>
    <cellStyle name="%_P&amp;L Toll Roads" xfId="237" xr:uid="{00000000-0005-0000-0000-0000FF000000}"/>
    <cellStyle name="%_P&amp;L Toll Roads 2" xfId="238" xr:uid="{00000000-0005-0000-0000-000000010000}"/>
    <cellStyle name="%_Resto sectores 03-09" xfId="239" xr:uid="{00000000-0005-0000-0000-000001010000}"/>
    <cellStyle name="%_Resto sectores 03-09 2" xfId="240" xr:uid="{00000000-0005-0000-0000-000002010000}"/>
    <cellStyle name="%_Resto sectores 03-09_BD" xfId="241" xr:uid="{00000000-0005-0000-0000-000003010000}"/>
    <cellStyle name="%_Resto sectores 03-09_BD 2" xfId="242" xr:uid="{00000000-0005-0000-0000-000004010000}"/>
    <cellStyle name="%_Resto sectores 03-09_BD_1" xfId="243" xr:uid="{00000000-0005-0000-0000-000005010000}"/>
    <cellStyle name="%_Resto sectores 03-09_BD_1 2" xfId="244" xr:uid="{00000000-0005-0000-0000-000006010000}"/>
    <cellStyle name="%_Telecoms" xfId="245" xr:uid="{00000000-0005-0000-0000-000007010000}"/>
    <cellStyle name="%_Telecoms 2" xfId="246" xr:uid="{00000000-0005-0000-0000-000008010000}"/>
    <cellStyle name="%_Toll Roads Activity" xfId="247" xr:uid="{00000000-0005-0000-0000-000009010000}"/>
    <cellStyle name="%_Toll Roads Activity 2" xfId="248" xr:uid="{00000000-0005-0000-0000-00000A010000}"/>
    <cellStyle name="(Lefting)" xfId="249" xr:uid="{00000000-0005-0000-0000-00000B010000}"/>
    <cellStyle name="(Lefting) 2" xfId="1252" xr:uid="{00000000-0005-0000-0000-00000C010000}"/>
    <cellStyle name="(Lefting) 3" xfId="1292" xr:uid="{00000000-0005-0000-0000-00000D010000}"/>
    <cellStyle name="******************************************" xfId="250" xr:uid="{00000000-0005-0000-0000-00000E010000}"/>
    <cellStyle name="****************************************** 2" xfId="251" xr:uid="{00000000-0005-0000-0000-00000F010000}"/>
    <cellStyle name="***.*; (***.*)" xfId="252" xr:uid="{00000000-0005-0000-0000-000010010000}"/>
    <cellStyle name="]_x000d__x000a_Extension=conv.dll_x000d__x000a_MS-DOS Tools Extentions=C:\DOS\MSTOOLS.DLL_x000d__x000a__x000d__x000a_[Settings]_x000d__x000a_UNDELETE.DLL=C:\DOS\MSTOOLS.DLL_x000d__x000a_W" xfId="253" xr:uid="{00000000-0005-0000-0000-000011010000}"/>
    <cellStyle name="_ heading$" xfId="254" xr:uid="{00000000-0005-0000-0000-000012010000}"/>
    <cellStyle name="_ heading%" xfId="255" xr:uid="{00000000-0005-0000-0000-000013010000}"/>
    <cellStyle name="_ heading£" xfId="256" xr:uid="{00000000-0005-0000-0000-000014010000}"/>
    <cellStyle name="_ heading¥" xfId="257" xr:uid="{00000000-0005-0000-0000-000015010000}"/>
    <cellStyle name="_ heading€" xfId="258" xr:uid="{00000000-0005-0000-0000-000016010000}"/>
    <cellStyle name="_ headingx" xfId="259" xr:uid="{00000000-0005-0000-0000-000017010000}"/>
    <cellStyle name="_~19D95~12" xfId="260" xr:uid="{00000000-0005-0000-0000-000018010000}"/>
    <cellStyle name="_0.0[1space]" xfId="261" xr:uid="{00000000-0005-0000-0000-000019010000}"/>
    <cellStyle name="_0.0[2space]" xfId="262" xr:uid="{00000000-0005-0000-0000-00001A010000}"/>
    <cellStyle name="_0.0[3space]" xfId="263" xr:uid="{00000000-0005-0000-0000-00001B010000}"/>
    <cellStyle name="_0.0[4space]" xfId="264" xr:uid="{00000000-0005-0000-0000-00001C010000}"/>
    <cellStyle name="_0.00[1space]" xfId="265" xr:uid="{00000000-0005-0000-0000-00001D010000}"/>
    <cellStyle name="_0.00[2space]" xfId="266" xr:uid="{00000000-0005-0000-0000-00001E010000}"/>
    <cellStyle name="_0.00[3space]" xfId="267" xr:uid="{00000000-0005-0000-0000-00001F010000}"/>
    <cellStyle name="_0.00[4space]" xfId="268" xr:uid="{00000000-0005-0000-0000-000020010000}"/>
    <cellStyle name="_0[1space]" xfId="269" xr:uid="{00000000-0005-0000-0000-000021010000}"/>
    <cellStyle name="_0[2space]" xfId="270" xr:uid="{00000000-0005-0000-0000-000022010000}"/>
    <cellStyle name="_0[3space]" xfId="271" xr:uid="{00000000-0005-0000-0000-000023010000}"/>
    <cellStyle name="_0[4space]" xfId="272" xr:uid="{00000000-0005-0000-0000-000024010000}"/>
    <cellStyle name="_129680~1" xfId="273" xr:uid="{00000000-0005-0000-0000-000025010000}"/>
    <cellStyle name="_33CC~1" xfId="274" xr:uid="{00000000-0005-0000-0000-000026010000}"/>
    <cellStyle name="_8М_КОР" xfId="275" xr:uid="{00000000-0005-0000-0000-000027010000}"/>
    <cellStyle name="_ammortamento avviamento 31 12 2006" xfId="276" xr:uid="{00000000-0005-0000-0000-000028010000}"/>
    <cellStyle name="_Blue shade" xfId="277" xr:uid="{00000000-0005-0000-0000-000029010000}"/>
    <cellStyle name="_Caripe ammortamento avviamento 31 12 2006" xfId="278" xr:uid="{00000000-0005-0000-0000-00002A010000}"/>
    <cellStyle name="_Column1" xfId="279" xr:uid="{00000000-0005-0000-0000-00002B010000}"/>
    <cellStyle name="_Comma" xfId="280" xr:uid="{00000000-0005-0000-0000-00002C010000}"/>
    <cellStyle name="_Conf Lodi Verona - Tax asset albena" xfId="281" xr:uid="{00000000-0005-0000-0000-00002D010000}"/>
    <cellStyle name="_CRPI2006" xfId="282" xr:uid="{00000000-0005-0000-0000-00002E010000}"/>
    <cellStyle name="_Currency" xfId="283" xr:uid="{00000000-0005-0000-0000-00002F010000}"/>
    <cellStyle name="_Currency_~0061532" xfId="284" xr:uid="{00000000-0005-0000-0000-000030010000}"/>
    <cellStyle name="_Currency_~0061532_AVP and Comps" xfId="285" xr:uid="{00000000-0005-0000-0000-000031010000}"/>
    <cellStyle name="_Currency_~0061532_Model Lilly new 13-06-02" xfId="286" xr:uid="{00000000-0005-0000-0000-000032010000}"/>
    <cellStyle name="_Currency_~0061532_Model Lilly new 24-06-02" xfId="287" xr:uid="{00000000-0005-0000-0000-000033010000}"/>
    <cellStyle name="_Currency_~0061532_Nickel" xfId="288" xr:uid="{00000000-0005-0000-0000-000034010000}"/>
    <cellStyle name="_Currency_~0061532_Nickel_1" xfId="289" xr:uid="{00000000-0005-0000-0000-000035010000}"/>
    <cellStyle name="_Currency_~0061532_Nickel_1_AVP and Comps" xfId="290" xr:uid="{00000000-0005-0000-0000-000036010000}"/>
    <cellStyle name="_Currency_~0061532_Nickel_1_Model Lilly new 13-06-02" xfId="291" xr:uid="{00000000-0005-0000-0000-000037010000}"/>
    <cellStyle name="_Currency_~0061532_Nickel_1_Model Lilly new 24-06-02" xfId="292" xr:uid="{00000000-0005-0000-0000-000038010000}"/>
    <cellStyle name="_Currency_~0061532_Nickel_1_WACC" xfId="293" xr:uid="{00000000-0005-0000-0000-000039010000}"/>
    <cellStyle name="_Currency_~0061532_Nickel_AVP and Comps" xfId="294" xr:uid="{00000000-0005-0000-0000-00003A010000}"/>
    <cellStyle name="_Currency_~0061532_Nickel_Model Lilly new 13-06-02" xfId="295" xr:uid="{00000000-0005-0000-0000-00003B010000}"/>
    <cellStyle name="_Currency_~0061532_Nickel_Model Lilly new 24-06-02" xfId="296" xr:uid="{00000000-0005-0000-0000-00003C010000}"/>
    <cellStyle name="_Currency_~0061532_Nickel_WACC" xfId="297" xr:uid="{00000000-0005-0000-0000-00003D010000}"/>
    <cellStyle name="_Currency_~0061532_PL4 uk" xfId="298" xr:uid="{00000000-0005-0000-0000-00003E010000}"/>
    <cellStyle name="_Currency_~0061532_PL4 uk_1" xfId="299" xr:uid="{00000000-0005-0000-0000-00003F010000}"/>
    <cellStyle name="_Currency_~0061532_PL4 uk_1_AVP and Comps" xfId="300" xr:uid="{00000000-0005-0000-0000-000040010000}"/>
    <cellStyle name="_Currency_~0061532_PL4 uk_1_Financials 4" xfId="301" xr:uid="{00000000-0005-0000-0000-000041010000}"/>
    <cellStyle name="_Currency_~0061532_PL4 uk_1_Model Lilly new 13-06-02" xfId="302" xr:uid="{00000000-0005-0000-0000-000042010000}"/>
    <cellStyle name="_Currency_~0061532_PL4 uk_1_Model Lilly new 24-06-02" xfId="303" xr:uid="{00000000-0005-0000-0000-000043010000}"/>
    <cellStyle name="_Currency_~0061532_PL4 uk_1_WACC" xfId="304" xr:uid="{00000000-0005-0000-0000-000044010000}"/>
    <cellStyle name="_Currency_~0061532_PL4 uk_AVP and Comps" xfId="305" xr:uid="{00000000-0005-0000-0000-000045010000}"/>
    <cellStyle name="_Currency_~0061532_PL4 uk_Model Lilly new 13-06-02" xfId="306" xr:uid="{00000000-0005-0000-0000-000046010000}"/>
    <cellStyle name="_Currency_~0061532_PL4 uk_Model Lilly new 24-06-02" xfId="307" xr:uid="{00000000-0005-0000-0000-000047010000}"/>
    <cellStyle name="_Currency_~0061532_PL4 uk_WACC" xfId="308" xr:uid="{00000000-0005-0000-0000-000048010000}"/>
    <cellStyle name="_Currency_~0061532_WACC" xfId="309" xr:uid="{00000000-0005-0000-0000-000049010000}"/>
    <cellStyle name="_Currency_AVP and Comps" xfId="310" xr:uid="{00000000-0005-0000-0000-00004A010000}"/>
    <cellStyle name="_Currency_Financials 4" xfId="311" xr:uid="{00000000-0005-0000-0000-00004B010000}"/>
    <cellStyle name="_Currency_Model Lilly new 13-06-02" xfId="312" xr:uid="{00000000-0005-0000-0000-00004C010000}"/>
    <cellStyle name="_Currency_Model Lilly new 24-06-02" xfId="313" xr:uid="{00000000-0005-0000-0000-00004D010000}"/>
    <cellStyle name="_Currency_Model v38(fixed shares)" xfId="314" xr:uid="{00000000-0005-0000-0000-00004E010000}"/>
    <cellStyle name="_Currency_NAV" xfId="315" xr:uid="{00000000-0005-0000-0000-00004F010000}"/>
    <cellStyle name="_Currency_PL4 uk" xfId="316" xr:uid="{00000000-0005-0000-0000-000050010000}"/>
    <cellStyle name="_Currency_PL4 uk_1" xfId="317" xr:uid="{00000000-0005-0000-0000-000051010000}"/>
    <cellStyle name="_Currency_PL4 uk_1_AVP and Comps" xfId="318" xr:uid="{00000000-0005-0000-0000-000052010000}"/>
    <cellStyle name="_Currency_PL4 uk_1_Model Lilly new 13-06-02" xfId="319" xr:uid="{00000000-0005-0000-0000-000053010000}"/>
    <cellStyle name="_Currency_PL4 uk_1_Model Lilly new 24-06-02" xfId="320" xr:uid="{00000000-0005-0000-0000-000054010000}"/>
    <cellStyle name="_Currency_PL4 uk_1_WACC" xfId="321" xr:uid="{00000000-0005-0000-0000-000055010000}"/>
    <cellStyle name="_Currency_PL4 uk_AVP and Comps" xfId="322" xr:uid="{00000000-0005-0000-0000-000056010000}"/>
    <cellStyle name="_Currency_PL4 uk_Model Lilly new 13-06-02" xfId="323" xr:uid="{00000000-0005-0000-0000-000057010000}"/>
    <cellStyle name="_Currency_PL4 uk_Model Lilly new 24-06-02" xfId="324" xr:uid="{00000000-0005-0000-0000-000058010000}"/>
    <cellStyle name="_Currency_PL4 uk_WACC" xfId="325" xr:uid="{00000000-0005-0000-0000-000059010000}"/>
    <cellStyle name="_Currency_Pricing Cemento v3 - IBES AUTOMATICI AL 2011" xfId="326" xr:uid="{00000000-0005-0000-0000-00005A010000}"/>
    <cellStyle name="_Currency_pro_forma_model_paris" xfId="327" xr:uid="{00000000-0005-0000-0000-00005B010000}"/>
    <cellStyle name="_Currency_WACC" xfId="328" xr:uid="{00000000-0005-0000-0000-00005C010000}"/>
    <cellStyle name="_CurrencySpace" xfId="329" xr:uid="{00000000-0005-0000-0000-00005D010000}"/>
    <cellStyle name="_Data" xfId="330" xr:uid="{00000000-0005-0000-0000-00005E010000}"/>
    <cellStyle name="_Efibanca_Budget 2006 (BPI 20-12-2005)" xfId="331" xr:uid="{00000000-0005-0000-0000-00005F010000}"/>
    <cellStyle name="_Multiple" xfId="332" xr:uid="{00000000-0005-0000-0000-000060010000}"/>
    <cellStyle name="_Multiple_~0061532" xfId="333" xr:uid="{00000000-0005-0000-0000-000061010000}"/>
    <cellStyle name="_Multiple_~0061532_AVP and Comps" xfId="334" xr:uid="{00000000-0005-0000-0000-000062010000}"/>
    <cellStyle name="_Multiple_~0061532_Financials 4" xfId="335" xr:uid="{00000000-0005-0000-0000-000063010000}"/>
    <cellStyle name="_Multiple_~0061532_Model Lilly new 13-06-02" xfId="336" xr:uid="{00000000-0005-0000-0000-000064010000}"/>
    <cellStyle name="_Multiple_~0061532_Model Lilly new 24-06-02" xfId="337" xr:uid="{00000000-0005-0000-0000-000065010000}"/>
    <cellStyle name="_Multiple_~0061532_PL4 uk" xfId="338" xr:uid="{00000000-0005-0000-0000-000066010000}"/>
    <cellStyle name="_Multiple_~0061532_PL4 uk_1" xfId="339" xr:uid="{00000000-0005-0000-0000-000067010000}"/>
    <cellStyle name="_Multiple_~0061532_PL4 uk_1_AVP and Comps" xfId="340" xr:uid="{00000000-0005-0000-0000-000068010000}"/>
    <cellStyle name="_Multiple_~0061532_PL4 uk_1_Financials 4" xfId="341" xr:uid="{00000000-0005-0000-0000-000069010000}"/>
    <cellStyle name="_Multiple_~0061532_PL4 uk_1_Model Lilly new 13-06-02" xfId="342" xr:uid="{00000000-0005-0000-0000-00006A010000}"/>
    <cellStyle name="_Multiple_~0061532_PL4 uk_1_Model Lilly new 24-06-02" xfId="343" xr:uid="{00000000-0005-0000-0000-00006B010000}"/>
    <cellStyle name="_Multiple_~0061532_PL4 uk_1_WACC" xfId="344" xr:uid="{00000000-0005-0000-0000-00006C010000}"/>
    <cellStyle name="_Multiple_~0061532_PL4 uk_AVP and Comps" xfId="345" xr:uid="{00000000-0005-0000-0000-00006D010000}"/>
    <cellStyle name="_Multiple_~0061532_PL4 uk_Model Lilly new 13-06-02" xfId="346" xr:uid="{00000000-0005-0000-0000-00006E010000}"/>
    <cellStyle name="_Multiple_~0061532_PL4 uk_Model Lilly new 24-06-02" xfId="347" xr:uid="{00000000-0005-0000-0000-00006F010000}"/>
    <cellStyle name="_Multiple_~0061532_PL4 uk_WACC" xfId="348" xr:uid="{00000000-0005-0000-0000-000070010000}"/>
    <cellStyle name="_Multiple_~0061532_WACC" xfId="349" xr:uid="{00000000-0005-0000-0000-000071010000}"/>
    <cellStyle name="_Multiple_AVP and Comps" xfId="350" xr:uid="{00000000-0005-0000-0000-000072010000}"/>
    <cellStyle name="_Multiple_consulting_comp_27" xfId="351" xr:uid="{00000000-0005-0000-0000-000073010000}"/>
    <cellStyle name="_Multiple_Financials 4" xfId="352" xr:uid="{00000000-0005-0000-0000-000074010000}"/>
    <cellStyle name="_Multiple_Model Lilly new 13-06-02" xfId="353" xr:uid="{00000000-0005-0000-0000-000075010000}"/>
    <cellStyle name="_Multiple_Model Lilly new 24-06-02" xfId="354" xr:uid="{00000000-0005-0000-0000-000076010000}"/>
    <cellStyle name="_Multiple_Model v38(fixed shares)" xfId="355" xr:uid="{00000000-0005-0000-0000-000077010000}"/>
    <cellStyle name="_Multiple_Nickel" xfId="356" xr:uid="{00000000-0005-0000-0000-000078010000}"/>
    <cellStyle name="_Multiple_Nickel_1" xfId="357" xr:uid="{00000000-0005-0000-0000-000079010000}"/>
    <cellStyle name="_Multiple_Nickel_1_AVP and Comps" xfId="358" xr:uid="{00000000-0005-0000-0000-00007A010000}"/>
    <cellStyle name="_Multiple_Nickel_1_Financials 4" xfId="359" xr:uid="{00000000-0005-0000-0000-00007B010000}"/>
    <cellStyle name="_Multiple_Nickel_1_Model Lilly new 13-06-02" xfId="360" xr:uid="{00000000-0005-0000-0000-00007C010000}"/>
    <cellStyle name="_Multiple_Nickel_1_Model Lilly new 24-06-02" xfId="361" xr:uid="{00000000-0005-0000-0000-00007D010000}"/>
    <cellStyle name="_Multiple_Nickel_1_WACC" xfId="362" xr:uid="{00000000-0005-0000-0000-00007E010000}"/>
    <cellStyle name="_Multiple_Nickel_AVP and Comps" xfId="363" xr:uid="{00000000-0005-0000-0000-00007F010000}"/>
    <cellStyle name="_Multiple_Nickel_Model Lilly new 13-06-02" xfId="364" xr:uid="{00000000-0005-0000-0000-000080010000}"/>
    <cellStyle name="_Multiple_Nickel_Model Lilly new 24-06-02" xfId="365" xr:uid="{00000000-0005-0000-0000-000081010000}"/>
    <cellStyle name="_Multiple_Nickel_WACC" xfId="366" xr:uid="{00000000-0005-0000-0000-000082010000}"/>
    <cellStyle name="_Multiple_PL4 uk" xfId="367" xr:uid="{00000000-0005-0000-0000-000083010000}"/>
    <cellStyle name="_Multiple_PL4 uk_1" xfId="368" xr:uid="{00000000-0005-0000-0000-000084010000}"/>
    <cellStyle name="_Multiple_PL4 uk_1_AVP and Comps" xfId="369" xr:uid="{00000000-0005-0000-0000-000085010000}"/>
    <cellStyle name="_Multiple_PL4 uk_1_Model Lilly new 13-06-02" xfId="370" xr:uid="{00000000-0005-0000-0000-000086010000}"/>
    <cellStyle name="_Multiple_PL4 uk_1_Model Lilly new 24-06-02" xfId="371" xr:uid="{00000000-0005-0000-0000-000087010000}"/>
    <cellStyle name="_Multiple_PL4 uk_1_WACC" xfId="372" xr:uid="{00000000-0005-0000-0000-000088010000}"/>
    <cellStyle name="_Multiple_PL4 uk_AVP and Comps" xfId="373" xr:uid="{00000000-0005-0000-0000-000089010000}"/>
    <cellStyle name="_Multiple_PL4 uk_Model Lilly new 13-06-02" xfId="374" xr:uid="{00000000-0005-0000-0000-00008A010000}"/>
    <cellStyle name="_Multiple_PL4 uk_Model Lilly new 24-06-02" xfId="375" xr:uid="{00000000-0005-0000-0000-00008B010000}"/>
    <cellStyle name="_Multiple_PL4 uk_WACC" xfId="376" xr:uid="{00000000-0005-0000-0000-00008C010000}"/>
    <cellStyle name="_Multiple_Pricing Cemento v3 - IBES AUTOMATICI AL 2011" xfId="377" xr:uid="{00000000-0005-0000-0000-00008D010000}"/>
    <cellStyle name="_Multiple_pro_forma_model_paris" xfId="378" xr:uid="{00000000-0005-0000-0000-00008E010000}"/>
    <cellStyle name="_Multiple_WACC" xfId="379" xr:uid="{00000000-0005-0000-0000-00008F010000}"/>
    <cellStyle name="_MultipleSpace" xfId="380" xr:uid="{00000000-0005-0000-0000-000090010000}"/>
    <cellStyle name="_MultipleSpace_~0061532" xfId="381" xr:uid="{00000000-0005-0000-0000-000091010000}"/>
    <cellStyle name="_MultipleSpace_~0061532_PL4 uk" xfId="382" xr:uid="{00000000-0005-0000-0000-000092010000}"/>
    <cellStyle name="_MultipleSpace_~0061532_PL4 uk_1" xfId="383" xr:uid="{00000000-0005-0000-0000-000093010000}"/>
    <cellStyle name="_MultipleSpace_~0061532_PL4 uk_1_AVP and Comps" xfId="384" xr:uid="{00000000-0005-0000-0000-000094010000}"/>
    <cellStyle name="_MultipleSpace_~0061532_PL4 uk_1_Model Lilly new 13-06-02" xfId="385" xr:uid="{00000000-0005-0000-0000-000095010000}"/>
    <cellStyle name="_MultipleSpace_~0061532_PL4 uk_1_Model Lilly new 24-06-02" xfId="386" xr:uid="{00000000-0005-0000-0000-000096010000}"/>
    <cellStyle name="_MultipleSpace_~0061532_PL4 uk_1_WACC" xfId="387" xr:uid="{00000000-0005-0000-0000-000097010000}"/>
    <cellStyle name="_MultipleSpace_~0061532_PL4 uk_AVP and Comps" xfId="388" xr:uid="{00000000-0005-0000-0000-000098010000}"/>
    <cellStyle name="_MultipleSpace_~0061532_PL4 uk_Model Lilly new 13-06-02" xfId="389" xr:uid="{00000000-0005-0000-0000-000099010000}"/>
    <cellStyle name="_MultipleSpace_~0061532_PL4 uk_Model Lilly new 24-06-02" xfId="390" xr:uid="{00000000-0005-0000-0000-00009A010000}"/>
    <cellStyle name="_MultipleSpace_~0061532_PL4 uk_WACC" xfId="391" xr:uid="{00000000-0005-0000-0000-00009B010000}"/>
    <cellStyle name="_MultipleSpace_AVP and Comps" xfId="392" xr:uid="{00000000-0005-0000-0000-00009C010000}"/>
    <cellStyle name="_MultipleSpace_Financials 4" xfId="393" xr:uid="{00000000-0005-0000-0000-00009D010000}"/>
    <cellStyle name="_MultipleSpace_Model Lilly new 13-06-02" xfId="394" xr:uid="{00000000-0005-0000-0000-00009E010000}"/>
    <cellStyle name="_MultipleSpace_Model Lilly new 24-06-02" xfId="395" xr:uid="{00000000-0005-0000-0000-00009F010000}"/>
    <cellStyle name="_MultipleSpace_Model v38(fixed shares)" xfId="396" xr:uid="{00000000-0005-0000-0000-0000A0010000}"/>
    <cellStyle name="_MultipleSpace_PL4 uk" xfId="397" xr:uid="{00000000-0005-0000-0000-0000A1010000}"/>
    <cellStyle name="_MultipleSpace_PL4 uk_1" xfId="398" xr:uid="{00000000-0005-0000-0000-0000A2010000}"/>
    <cellStyle name="_MultipleSpace_PL4 uk_1_AVP and Comps" xfId="399" xr:uid="{00000000-0005-0000-0000-0000A3010000}"/>
    <cellStyle name="_MultipleSpace_PL4 uk_1_Financials 4" xfId="400" xr:uid="{00000000-0005-0000-0000-0000A4010000}"/>
    <cellStyle name="_MultipleSpace_PL4 uk_1_Model Lilly new 13-06-02" xfId="401" xr:uid="{00000000-0005-0000-0000-0000A5010000}"/>
    <cellStyle name="_MultipleSpace_PL4 uk_1_Model Lilly new 24-06-02" xfId="402" xr:uid="{00000000-0005-0000-0000-0000A6010000}"/>
    <cellStyle name="_MultipleSpace_PL4 uk_1_WACC" xfId="403" xr:uid="{00000000-0005-0000-0000-0000A7010000}"/>
    <cellStyle name="_MultipleSpace_PL4 uk_AVP and Comps" xfId="404" xr:uid="{00000000-0005-0000-0000-0000A8010000}"/>
    <cellStyle name="_MultipleSpace_PL4 uk_Model Lilly new 13-06-02" xfId="405" xr:uid="{00000000-0005-0000-0000-0000A9010000}"/>
    <cellStyle name="_MultipleSpace_PL4 uk_Model Lilly new 24-06-02" xfId="406" xr:uid="{00000000-0005-0000-0000-0000AA010000}"/>
    <cellStyle name="_MultipleSpace_PL4 uk_WACC" xfId="407" xr:uid="{00000000-0005-0000-0000-0000AB010000}"/>
    <cellStyle name="_MultipleSpace_Pricing Cemento v3 - IBES AUTOMATICI AL 2011" xfId="408" xr:uid="{00000000-0005-0000-0000-0000AC010000}"/>
    <cellStyle name="_MultipleSpace_pro_forma_model_paris" xfId="409" xr:uid="{00000000-0005-0000-0000-0000AD010000}"/>
    <cellStyle name="_MultipleSpace_WACC" xfId="410" xr:uid="{00000000-0005-0000-0000-0000AE010000}"/>
    <cellStyle name="_Percent" xfId="411" xr:uid="{00000000-0005-0000-0000-0000AF010000}"/>
    <cellStyle name="_Percent_~0061532" xfId="412" xr:uid="{00000000-0005-0000-0000-0000B0010000}"/>
    <cellStyle name="_Percent_~0061532_AVP and Comps" xfId="413" xr:uid="{00000000-0005-0000-0000-0000B1010000}"/>
    <cellStyle name="_Percent_~0061532_Financials 4" xfId="414" xr:uid="{00000000-0005-0000-0000-0000B2010000}"/>
    <cellStyle name="_Percent_~0061532_Model Lilly new 13-06-02" xfId="415" xr:uid="{00000000-0005-0000-0000-0000B3010000}"/>
    <cellStyle name="_Percent_~0061532_Model Lilly new 24-06-02" xfId="416" xr:uid="{00000000-0005-0000-0000-0000B4010000}"/>
    <cellStyle name="_Percent_~0061532_PL4 uk" xfId="417" xr:uid="{00000000-0005-0000-0000-0000B5010000}"/>
    <cellStyle name="_Percent_~0061532_PL4 uk_1" xfId="418" xr:uid="{00000000-0005-0000-0000-0000B6010000}"/>
    <cellStyle name="_Percent_~0061532_PL4 uk_1_AVP and Comps" xfId="419" xr:uid="{00000000-0005-0000-0000-0000B7010000}"/>
    <cellStyle name="_Percent_~0061532_PL4 uk_1_Financials 4" xfId="420" xr:uid="{00000000-0005-0000-0000-0000B8010000}"/>
    <cellStyle name="_Percent_~0061532_PL4 uk_1_Model Lilly new 13-06-02" xfId="421" xr:uid="{00000000-0005-0000-0000-0000B9010000}"/>
    <cellStyle name="_Percent_~0061532_PL4 uk_1_Model Lilly new 24-06-02" xfId="422" xr:uid="{00000000-0005-0000-0000-0000BA010000}"/>
    <cellStyle name="_Percent_~0061532_PL4 uk_1_WACC" xfId="423" xr:uid="{00000000-0005-0000-0000-0000BB010000}"/>
    <cellStyle name="_Percent_~0061532_PL4 uk_AVP and Comps" xfId="424" xr:uid="{00000000-0005-0000-0000-0000BC010000}"/>
    <cellStyle name="_Percent_~0061532_PL4 uk_Model Lilly new 13-06-02" xfId="425" xr:uid="{00000000-0005-0000-0000-0000BD010000}"/>
    <cellStyle name="_Percent_~0061532_PL4 uk_Model Lilly new 24-06-02" xfId="426" xr:uid="{00000000-0005-0000-0000-0000BE010000}"/>
    <cellStyle name="_Percent_~0061532_PL4 uk_WACC" xfId="427" xr:uid="{00000000-0005-0000-0000-0000BF010000}"/>
    <cellStyle name="_Percent_~0061532_WACC" xfId="428" xr:uid="{00000000-0005-0000-0000-0000C0010000}"/>
    <cellStyle name="_Percent_AVP and Comps" xfId="429" xr:uid="{00000000-0005-0000-0000-0000C1010000}"/>
    <cellStyle name="_Percent_Model Lilly new 13-06-02" xfId="430" xr:uid="{00000000-0005-0000-0000-0000C2010000}"/>
    <cellStyle name="_Percent_Model Lilly new 24-06-02" xfId="431" xr:uid="{00000000-0005-0000-0000-0000C3010000}"/>
    <cellStyle name="_Percent_Model v38(fixed shares)" xfId="432" xr:uid="{00000000-0005-0000-0000-0000C4010000}"/>
    <cellStyle name="_Percent_Nickel" xfId="433" xr:uid="{00000000-0005-0000-0000-0000C5010000}"/>
    <cellStyle name="_Percent_Nickel_1" xfId="434" xr:uid="{00000000-0005-0000-0000-0000C6010000}"/>
    <cellStyle name="_Percent_Nickel_1_AVP and Comps" xfId="435" xr:uid="{00000000-0005-0000-0000-0000C7010000}"/>
    <cellStyle name="_Percent_Nickel_1_Model Lilly new 13-06-02" xfId="436" xr:uid="{00000000-0005-0000-0000-0000C8010000}"/>
    <cellStyle name="_Percent_Nickel_1_Model Lilly new 24-06-02" xfId="437" xr:uid="{00000000-0005-0000-0000-0000C9010000}"/>
    <cellStyle name="_Percent_Nickel_1_WACC" xfId="438" xr:uid="{00000000-0005-0000-0000-0000CA010000}"/>
    <cellStyle name="_Percent_Nickel_AVP and Comps" xfId="439" xr:uid="{00000000-0005-0000-0000-0000CB010000}"/>
    <cellStyle name="_Percent_Nickel_Model Lilly new 13-06-02" xfId="440" xr:uid="{00000000-0005-0000-0000-0000CC010000}"/>
    <cellStyle name="_Percent_Nickel_Model Lilly new 24-06-02" xfId="441" xr:uid="{00000000-0005-0000-0000-0000CD010000}"/>
    <cellStyle name="_Percent_Nickel_WACC" xfId="442" xr:uid="{00000000-0005-0000-0000-0000CE010000}"/>
    <cellStyle name="_Percent_PL4 uk" xfId="443" xr:uid="{00000000-0005-0000-0000-0000CF010000}"/>
    <cellStyle name="_Percent_PL4 uk_1" xfId="444" xr:uid="{00000000-0005-0000-0000-0000D0010000}"/>
    <cellStyle name="_Percent_PL4 uk_1_AVP and Comps" xfId="445" xr:uid="{00000000-0005-0000-0000-0000D1010000}"/>
    <cellStyle name="_Percent_PL4 uk_1_Financials 4" xfId="446" xr:uid="{00000000-0005-0000-0000-0000D2010000}"/>
    <cellStyle name="_Percent_PL4 uk_1_Model Lilly new 13-06-02" xfId="447" xr:uid="{00000000-0005-0000-0000-0000D3010000}"/>
    <cellStyle name="_Percent_PL4 uk_1_Model Lilly new 24-06-02" xfId="448" xr:uid="{00000000-0005-0000-0000-0000D4010000}"/>
    <cellStyle name="_Percent_PL4 uk_1_WACC" xfId="449" xr:uid="{00000000-0005-0000-0000-0000D5010000}"/>
    <cellStyle name="_Percent_PL4 uk_AVP and Comps" xfId="450" xr:uid="{00000000-0005-0000-0000-0000D6010000}"/>
    <cellStyle name="_Percent_PL4 uk_Model Lilly new 13-06-02" xfId="451" xr:uid="{00000000-0005-0000-0000-0000D7010000}"/>
    <cellStyle name="_Percent_PL4 uk_Model Lilly new 24-06-02" xfId="452" xr:uid="{00000000-0005-0000-0000-0000D8010000}"/>
    <cellStyle name="_Percent_PL4 uk_WACC" xfId="453" xr:uid="{00000000-0005-0000-0000-0000D9010000}"/>
    <cellStyle name="_Percent_Pricing Cemento v3 - IBES AUTOMATICI AL 2011" xfId="454" xr:uid="{00000000-0005-0000-0000-0000DA010000}"/>
    <cellStyle name="_Percent_pro_forma_model_paris" xfId="455" xr:uid="{00000000-0005-0000-0000-0000DB010000}"/>
    <cellStyle name="_Percent_WACC" xfId="456" xr:uid="{00000000-0005-0000-0000-0000DC010000}"/>
    <cellStyle name="_PercentSpace" xfId="457" xr:uid="{00000000-0005-0000-0000-0000DD010000}"/>
    <cellStyle name="_PercentSpace_~0061532" xfId="458" xr:uid="{00000000-0005-0000-0000-0000DE010000}"/>
    <cellStyle name="_PercentSpace_~0061532_AVP and Comps" xfId="459" xr:uid="{00000000-0005-0000-0000-0000DF010000}"/>
    <cellStyle name="_PercentSpace_~0061532_Financials 4" xfId="460" xr:uid="{00000000-0005-0000-0000-0000E0010000}"/>
    <cellStyle name="_PercentSpace_~0061532_Model Lilly new 13-06-02" xfId="461" xr:uid="{00000000-0005-0000-0000-0000E1010000}"/>
    <cellStyle name="_PercentSpace_~0061532_Model Lilly new 24-06-02" xfId="462" xr:uid="{00000000-0005-0000-0000-0000E2010000}"/>
    <cellStyle name="_PercentSpace_~0061532_PL4 uk" xfId="463" xr:uid="{00000000-0005-0000-0000-0000E3010000}"/>
    <cellStyle name="_PercentSpace_~0061532_PL4 uk_1" xfId="464" xr:uid="{00000000-0005-0000-0000-0000E4010000}"/>
    <cellStyle name="_PercentSpace_~0061532_PL4 uk_AVP and Comps" xfId="465" xr:uid="{00000000-0005-0000-0000-0000E5010000}"/>
    <cellStyle name="_PercentSpace_~0061532_PL4 uk_Model Lilly new 13-06-02" xfId="466" xr:uid="{00000000-0005-0000-0000-0000E6010000}"/>
    <cellStyle name="_PercentSpace_~0061532_PL4 uk_Model Lilly new 24-06-02" xfId="467" xr:uid="{00000000-0005-0000-0000-0000E7010000}"/>
    <cellStyle name="_PercentSpace_~0061532_PL4 uk_WACC" xfId="468" xr:uid="{00000000-0005-0000-0000-0000E8010000}"/>
    <cellStyle name="_PercentSpace_~0061532_WACC" xfId="469" xr:uid="{00000000-0005-0000-0000-0000E9010000}"/>
    <cellStyle name="_PercentSpace_AVP and Comps" xfId="470" xr:uid="{00000000-0005-0000-0000-0000EA010000}"/>
    <cellStyle name="_PercentSpace_Financials 4" xfId="471" xr:uid="{00000000-0005-0000-0000-0000EB010000}"/>
    <cellStyle name="_PercentSpace_Model Lilly new 13-06-02" xfId="472" xr:uid="{00000000-0005-0000-0000-0000EC010000}"/>
    <cellStyle name="_PercentSpace_Model Lilly new 24-06-02" xfId="473" xr:uid="{00000000-0005-0000-0000-0000ED010000}"/>
    <cellStyle name="_PercentSpace_Model v38(fixed shares)" xfId="474" xr:uid="{00000000-0005-0000-0000-0000EE010000}"/>
    <cellStyle name="_PercentSpace_PL4 uk" xfId="475" xr:uid="{00000000-0005-0000-0000-0000EF010000}"/>
    <cellStyle name="_PercentSpace_PL4 uk_1" xfId="476" xr:uid="{00000000-0005-0000-0000-0000F0010000}"/>
    <cellStyle name="_PercentSpace_PL4 uk_1_AVP and Comps" xfId="477" xr:uid="{00000000-0005-0000-0000-0000F1010000}"/>
    <cellStyle name="_PercentSpace_PL4 uk_1_Financials 4" xfId="478" xr:uid="{00000000-0005-0000-0000-0000F2010000}"/>
    <cellStyle name="_PercentSpace_PL4 uk_1_Model Lilly new 13-06-02" xfId="479" xr:uid="{00000000-0005-0000-0000-0000F3010000}"/>
    <cellStyle name="_PercentSpace_PL4 uk_1_Model Lilly new 24-06-02" xfId="480" xr:uid="{00000000-0005-0000-0000-0000F4010000}"/>
    <cellStyle name="_PercentSpace_PL4 uk_1_WACC" xfId="481" xr:uid="{00000000-0005-0000-0000-0000F5010000}"/>
    <cellStyle name="_PercentSpace_PL4 uk_AVP and Comps" xfId="482" xr:uid="{00000000-0005-0000-0000-0000F6010000}"/>
    <cellStyle name="_PercentSpace_PL4 uk_Model Lilly new 13-06-02" xfId="483" xr:uid="{00000000-0005-0000-0000-0000F7010000}"/>
    <cellStyle name="_PercentSpace_PL4 uk_Model Lilly new 24-06-02" xfId="484" xr:uid="{00000000-0005-0000-0000-0000F8010000}"/>
    <cellStyle name="_PercentSpace_PL4 uk_WACC" xfId="485" xr:uid="{00000000-0005-0000-0000-0000F9010000}"/>
    <cellStyle name="_PercentSpace_Pricing Cemento v3 - IBES AUTOMATICI AL 2011" xfId="486" xr:uid="{00000000-0005-0000-0000-0000FA010000}"/>
    <cellStyle name="_PercentSpace_pro_forma_model_paris" xfId="487" xr:uid="{00000000-0005-0000-0000-0000FB010000}"/>
    <cellStyle name="_PercentSpace_WACC" xfId="488" xr:uid="{00000000-0005-0000-0000-0000FC010000}"/>
    <cellStyle name="_Plusvalenza" xfId="489" xr:uid="{00000000-0005-0000-0000-0000FD010000}"/>
    <cellStyle name="_Pricing Cemento v3 - IBES AUTOMATICI AL 2011" xfId="490" xr:uid="{00000000-0005-0000-0000-0000FE010000}"/>
    <cellStyle name="_R France Telecom" xfId="491" xr:uid="{00000000-0005-0000-0000-0000FF010000}"/>
    <cellStyle name="_SEVERO~1(Сероштан)" xfId="492" xr:uid="{00000000-0005-0000-0000-000000020000}"/>
    <cellStyle name="_TSUwork" xfId="493" xr:uid="{00000000-0005-0000-0000-000001020000}"/>
    <cellStyle name="_для_включения" xfId="494" xr:uid="{00000000-0005-0000-0000-000002020000}"/>
    <cellStyle name="_Днепропетровск" xfId="495" xr:uid="{00000000-0005-0000-0000-000003020000}"/>
    <cellStyle name="_КНИГА22" xfId="496" xr:uid="{00000000-0005-0000-0000-000004020000}"/>
    <cellStyle name="_КНИГА24" xfId="497" xr:uid="{00000000-0005-0000-0000-000005020000}"/>
    <cellStyle name="_КНИГА62" xfId="498" xr:uid="{00000000-0005-0000-0000-000006020000}"/>
    <cellStyle name="_Лист1" xfId="499" xr:uid="{00000000-0005-0000-0000-000007020000}"/>
    <cellStyle name="_ОБОСНОВАНИЕ" xfId="500" xr:uid="{00000000-0005-0000-0000-000008020000}"/>
    <cellStyle name="_ОБР 01.09 (2)" xfId="501" xr:uid="{00000000-0005-0000-0000-000009020000}"/>
    <cellStyle name="_Общебанковские 1 квартал" xfId="502" xr:uid="{00000000-0005-0000-0000-00000A020000}"/>
    <cellStyle name="_План на 2002" xfId="503" xr:uid="{00000000-0005-0000-0000-00000B020000}"/>
    <cellStyle name="_Проекты" xfId="504" xr:uid="{00000000-0005-0000-0000-00000C020000}"/>
    <cellStyle name="_Свод" xfId="505" xr:uid="{00000000-0005-0000-0000-00000D020000}"/>
    <cellStyle name="_Свод_Прибыль_убытки" xfId="506" xr:uid="{00000000-0005-0000-0000-00000E020000}"/>
    <cellStyle name="_Счета 7 класса (Смета)" xfId="507" xr:uid="{00000000-0005-0000-0000-00000F020000}"/>
    <cellStyle name="_Счета 7 класса_(А_П)" xfId="508" xr:uid="{00000000-0005-0000-0000-000010020000}"/>
    <cellStyle name="’Ê‰Ý [0.00]_laroux" xfId="509" xr:uid="{00000000-0005-0000-0000-000011020000}"/>
    <cellStyle name="’Ê‰Ý_laroux" xfId="510" xr:uid="{00000000-0005-0000-0000-000012020000}"/>
    <cellStyle name="=C:\WINDOWS\SYSTEM32\COMMAND.COM" xfId="511" xr:uid="{00000000-0005-0000-0000-000013020000}"/>
    <cellStyle name="=C:\WINNT35\SYSTEM32\COMMAND.COM" xfId="512" xr:uid="{00000000-0005-0000-0000-000014020000}"/>
    <cellStyle name="•W€_laroux" xfId="513" xr:uid="{00000000-0005-0000-0000-000015020000}"/>
    <cellStyle name="•W_laroux" xfId="514" xr:uid="{00000000-0005-0000-0000-000016020000}"/>
    <cellStyle name="0" xfId="515" xr:uid="{00000000-0005-0000-0000-000017020000}"/>
    <cellStyle name="000" xfId="516" xr:uid="{00000000-0005-0000-0000-000018020000}"/>
    <cellStyle name="0000" xfId="517" xr:uid="{00000000-0005-0000-0000-000019020000}"/>
    <cellStyle name="000000" xfId="518" xr:uid="{00000000-0005-0000-0000-00001A020000}"/>
    <cellStyle name="1 decimales" xfId="519" xr:uid="{00000000-0005-0000-0000-00001B020000}"/>
    <cellStyle name="1Decimal" xfId="520" xr:uid="{00000000-0005-0000-0000-00001C020000}"/>
    <cellStyle name="2 decimales" xfId="521" xr:uid="{00000000-0005-0000-0000-00001D020000}"/>
    <cellStyle name="20% - Colore 1 2" xfId="522" xr:uid="{00000000-0005-0000-0000-00001E020000}"/>
    <cellStyle name="20% - Colore 2 2" xfId="523" xr:uid="{00000000-0005-0000-0000-00001F020000}"/>
    <cellStyle name="20% - Colore 3 2" xfId="524" xr:uid="{00000000-0005-0000-0000-000020020000}"/>
    <cellStyle name="20% - Colore 4 2" xfId="525" xr:uid="{00000000-0005-0000-0000-000021020000}"/>
    <cellStyle name="20% - Colore 5 2" xfId="526" xr:uid="{00000000-0005-0000-0000-000022020000}"/>
    <cellStyle name="20% - Colore 6 2" xfId="527" xr:uid="{00000000-0005-0000-0000-000023020000}"/>
    <cellStyle name="20% - Énfasis1 2" xfId="528" xr:uid="{00000000-0005-0000-0000-000024020000}"/>
    <cellStyle name="20% - Énfasis2 2" xfId="529" xr:uid="{00000000-0005-0000-0000-000025020000}"/>
    <cellStyle name="20% - Énfasis3 2" xfId="530" xr:uid="{00000000-0005-0000-0000-000026020000}"/>
    <cellStyle name="20% - Énfasis4 2" xfId="531" xr:uid="{00000000-0005-0000-0000-000027020000}"/>
    <cellStyle name="20% - Énfasis5 2" xfId="532" xr:uid="{00000000-0005-0000-0000-000028020000}"/>
    <cellStyle name="20% - Énfasis6 2" xfId="533" xr:uid="{00000000-0005-0000-0000-000029020000}"/>
    <cellStyle name="2DecimalPercent" xfId="534" xr:uid="{00000000-0005-0000-0000-00002A020000}"/>
    <cellStyle name="2Decimals" xfId="535" xr:uid="{00000000-0005-0000-0000-00002B020000}"/>
    <cellStyle name="40% - Colore 1 2" xfId="536" xr:uid="{00000000-0005-0000-0000-00002C020000}"/>
    <cellStyle name="40% - Colore 2 2" xfId="537" xr:uid="{00000000-0005-0000-0000-00002D020000}"/>
    <cellStyle name="40% - Colore 3 2" xfId="538" xr:uid="{00000000-0005-0000-0000-00002E020000}"/>
    <cellStyle name="40% - Colore 4 2" xfId="539" xr:uid="{00000000-0005-0000-0000-00002F020000}"/>
    <cellStyle name="40% - Colore 5 2" xfId="540" xr:uid="{00000000-0005-0000-0000-000030020000}"/>
    <cellStyle name="40% - Colore 6 2" xfId="541" xr:uid="{00000000-0005-0000-0000-000031020000}"/>
    <cellStyle name="40% - Énfasis1 2" xfId="542" xr:uid="{00000000-0005-0000-0000-000032020000}"/>
    <cellStyle name="40% - Énfasis2 2" xfId="543" xr:uid="{00000000-0005-0000-0000-000033020000}"/>
    <cellStyle name="40% - Énfasis3 2" xfId="544" xr:uid="{00000000-0005-0000-0000-000034020000}"/>
    <cellStyle name="40% - Énfasis4 2" xfId="545" xr:uid="{00000000-0005-0000-0000-000035020000}"/>
    <cellStyle name="40% - Énfasis5 2" xfId="546" xr:uid="{00000000-0005-0000-0000-000036020000}"/>
    <cellStyle name="40% - Énfasis6 2" xfId="547" xr:uid="{00000000-0005-0000-0000-000037020000}"/>
    <cellStyle name="44" xfId="548" xr:uid="{00000000-0005-0000-0000-000038020000}"/>
    <cellStyle name="60% - Colore 1 2" xfId="549" xr:uid="{00000000-0005-0000-0000-000039020000}"/>
    <cellStyle name="60% - Colore 2 2" xfId="550" xr:uid="{00000000-0005-0000-0000-00003A020000}"/>
    <cellStyle name="60% - Colore 3 2" xfId="551" xr:uid="{00000000-0005-0000-0000-00003B020000}"/>
    <cellStyle name="60% - Colore 4 2" xfId="552" xr:uid="{00000000-0005-0000-0000-00003C020000}"/>
    <cellStyle name="60% - Colore 5 2" xfId="553" xr:uid="{00000000-0005-0000-0000-00003D020000}"/>
    <cellStyle name="60% - Colore 6 2" xfId="554" xr:uid="{00000000-0005-0000-0000-00003E020000}"/>
    <cellStyle name="60% - Énfasis1 2" xfId="555" xr:uid="{00000000-0005-0000-0000-00003F020000}"/>
    <cellStyle name="60% - Énfasis2 2" xfId="556" xr:uid="{00000000-0005-0000-0000-000040020000}"/>
    <cellStyle name="60% - Énfasis3 2" xfId="557" xr:uid="{00000000-0005-0000-0000-000041020000}"/>
    <cellStyle name="60% - Énfasis4 2" xfId="558" xr:uid="{00000000-0005-0000-0000-000042020000}"/>
    <cellStyle name="60% - Énfasis5 2" xfId="559" xr:uid="{00000000-0005-0000-0000-000043020000}"/>
    <cellStyle name="60% - Énfasis6 2" xfId="560" xr:uid="{00000000-0005-0000-0000-000044020000}"/>
    <cellStyle name="A_Block Space" xfId="561" xr:uid="{00000000-0005-0000-0000-000045020000}"/>
    <cellStyle name="A_BlueLine" xfId="562" xr:uid="{00000000-0005-0000-0000-000046020000}"/>
    <cellStyle name="A_Do not Change" xfId="563" xr:uid="{00000000-0005-0000-0000-000047020000}"/>
    <cellStyle name="A_Estimate" xfId="564" xr:uid="{00000000-0005-0000-0000-000048020000}"/>
    <cellStyle name="A_Memo" xfId="565" xr:uid="{00000000-0005-0000-0000-000049020000}"/>
    <cellStyle name="A_Normal" xfId="566" xr:uid="{00000000-0005-0000-0000-00004A020000}"/>
    <cellStyle name="A_Normal Forecast" xfId="567" xr:uid="{00000000-0005-0000-0000-00004B020000}"/>
    <cellStyle name="A_Normal Historical" xfId="568" xr:uid="{00000000-0005-0000-0000-00004C020000}"/>
    <cellStyle name="A_Rate_Data" xfId="569" xr:uid="{00000000-0005-0000-0000-00004D020000}"/>
    <cellStyle name="A_Rate_Data Historical" xfId="570" xr:uid="{00000000-0005-0000-0000-00004E020000}"/>
    <cellStyle name="A_Rate_Title" xfId="571" xr:uid="{00000000-0005-0000-0000-00004F020000}"/>
    <cellStyle name="A_Rate_Title_Bimmod" xfId="572" xr:uid="{00000000-0005-0000-0000-000050020000}"/>
    <cellStyle name="A_Simple Title" xfId="573" xr:uid="{00000000-0005-0000-0000-000051020000}"/>
    <cellStyle name="A_Simple Title 2" xfId="1293" xr:uid="{00000000-0005-0000-0000-000052020000}"/>
    <cellStyle name="A_Sum" xfId="574" xr:uid="{00000000-0005-0000-0000-000053020000}"/>
    <cellStyle name="A_SUM_Row Major" xfId="575" xr:uid="{00000000-0005-0000-0000-000054020000}"/>
    <cellStyle name="A_SUM_Row Major 2" xfId="1294" xr:uid="{00000000-0005-0000-0000-000055020000}"/>
    <cellStyle name="A_SUM_Row Minor" xfId="576" xr:uid="{00000000-0005-0000-0000-000056020000}"/>
    <cellStyle name="A_SUM_Row Minor 2" xfId="1295" xr:uid="{00000000-0005-0000-0000-000057020000}"/>
    <cellStyle name="A_Title" xfId="577" xr:uid="{00000000-0005-0000-0000-000058020000}"/>
    <cellStyle name="A_YearHeadings" xfId="578" xr:uid="{00000000-0005-0000-0000-000059020000}"/>
    <cellStyle name="A¨­￠￢￠O [0]_C¡IAo_AoAUAy¡ÆeC¡I " xfId="1235" xr:uid="{00000000-0005-0000-0000-00005A020000}"/>
    <cellStyle name="A¨­￠￢￠O_AoAUAy¡ÆeC¡I " xfId="1236" xr:uid="{00000000-0005-0000-0000-00005B020000}"/>
    <cellStyle name="ac" xfId="579" xr:uid="{00000000-0005-0000-0000-00005C020000}"/>
    <cellStyle name="Account" xfId="580" xr:uid="{00000000-0005-0000-0000-00005D020000}"/>
    <cellStyle name="Action Title" xfId="581" xr:uid="{00000000-0005-0000-0000-00005E020000}"/>
    <cellStyle name="Actual" xfId="582" xr:uid="{00000000-0005-0000-0000-00005F020000}"/>
    <cellStyle name="adj_share" xfId="583" xr:uid="{00000000-0005-0000-0000-000060020000}"/>
    <cellStyle name="Adjusted" xfId="584" xr:uid="{00000000-0005-0000-0000-000061020000}"/>
    <cellStyle name="AFE" xfId="585" xr:uid="{00000000-0005-0000-0000-000062020000}"/>
    <cellStyle name="AFE 2" xfId="586" xr:uid="{00000000-0005-0000-0000-000063020000}"/>
    <cellStyle name="Afjusted" xfId="587" xr:uid="{00000000-0005-0000-0000-000064020000}"/>
    <cellStyle name="Altro Foglio" xfId="588" xr:uid="{00000000-0005-0000-0000-000065020000}"/>
    <cellStyle name="Altro Foglio %" xfId="589" xr:uid="{00000000-0005-0000-0000-000066020000}"/>
    <cellStyle name="Altro Foglio % [2]" xfId="590" xr:uid="{00000000-0005-0000-0000-000067020000}"/>
    <cellStyle name="Altro Foglio [0]" xfId="591" xr:uid="{00000000-0005-0000-0000-000068020000}"/>
    <cellStyle name="Altro Foglio [2]" xfId="592" xr:uid="{00000000-0005-0000-0000-000069020000}"/>
    <cellStyle name="Andre's Title" xfId="593" xr:uid="{00000000-0005-0000-0000-00006A020000}"/>
    <cellStyle name="Annee" xfId="594" xr:uid="{00000000-0005-0000-0000-00006B020000}"/>
    <cellStyle name="args.style" xfId="595" xr:uid="{00000000-0005-0000-0000-00006C020000}"/>
    <cellStyle name="Arial 10" xfId="596" xr:uid="{00000000-0005-0000-0000-00006D020000}"/>
    <cellStyle name="Arial 12" xfId="597" xr:uid="{00000000-0005-0000-0000-00006E020000}"/>
    <cellStyle name="arial12" xfId="598" xr:uid="{00000000-0005-0000-0000-00006F020000}"/>
    <cellStyle name="arial14" xfId="599" xr:uid="{00000000-0005-0000-0000-000070020000}"/>
    <cellStyle name="ArialNormal" xfId="600" xr:uid="{00000000-0005-0000-0000-000071020000}"/>
    <cellStyle name="ArialNormal 2" xfId="601" xr:uid="{00000000-0005-0000-0000-000072020000}"/>
    <cellStyle name="ArialNormal 2 2" xfId="1297" xr:uid="{00000000-0005-0000-0000-000073020000}"/>
    <cellStyle name="ArialNormal 3" xfId="1296" xr:uid="{00000000-0005-0000-0000-000074020000}"/>
    <cellStyle name="Array" xfId="602" xr:uid="{00000000-0005-0000-0000-000075020000}"/>
    <cellStyle name="Array Enter" xfId="603" xr:uid="{00000000-0005-0000-0000-000076020000}"/>
    <cellStyle name="Assumption" xfId="604" xr:uid="{00000000-0005-0000-0000-000077020000}"/>
    <cellStyle name="Assumption %" xfId="605" xr:uid="{00000000-0005-0000-0000-000078020000}"/>
    <cellStyle name="Assumption % [2]" xfId="606" xr:uid="{00000000-0005-0000-0000-000079020000}"/>
    <cellStyle name="Assumptions" xfId="607" xr:uid="{00000000-0005-0000-0000-00007A020000}"/>
    <cellStyle name="Assumptions %" xfId="608" xr:uid="{00000000-0005-0000-0000-00007B020000}"/>
    <cellStyle name="Assumptions_Pricing Cemento v3 - IBES AUTOMATICI AL 2011" xfId="609" xr:uid="{00000000-0005-0000-0000-00007C020000}"/>
    <cellStyle name="Bilancio" xfId="610" xr:uid="{00000000-0005-0000-0000-00007D020000}"/>
    <cellStyle name="BLACK" xfId="611" xr:uid="{00000000-0005-0000-0000-00007E020000}"/>
    <cellStyle name="blank" xfId="612" xr:uid="{00000000-0005-0000-0000-00007F020000}"/>
    <cellStyle name="blp_column_header" xfId="613" xr:uid="{00000000-0005-0000-0000-000080020000}"/>
    <cellStyle name="Blue" xfId="614" xr:uid="{00000000-0005-0000-0000-000081020000}"/>
    <cellStyle name="blue$00" xfId="615" xr:uid="{00000000-0005-0000-0000-000082020000}"/>
    <cellStyle name="Blue_Pricing Cemento v3 - IBES AUTOMATICI AL 2011" xfId="616" xr:uid="{00000000-0005-0000-0000-000083020000}"/>
    <cellStyle name="Body" xfId="617" xr:uid="{00000000-0005-0000-0000-000084020000}"/>
    <cellStyle name="Bold 11" xfId="618" xr:uid="{00000000-0005-0000-0000-000085020000}"/>
    <cellStyle name="bold big" xfId="619" xr:uid="{00000000-0005-0000-0000-000086020000}"/>
    <cellStyle name="Border" xfId="620" xr:uid="{00000000-0005-0000-0000-000087020000}"/>
    <cellStyle name="Border 2" xfId="1298" xr:uid="{00000000-0005-0000-0000-000088020000}"/>
    <cellStyle name="Border Heavy" xfId="621" xr:uid="{00000000-0005-0000-0000-000089020000}"/>
    <cellStyle name="Border Thin" xfId="622" xr:uid="{00000000-0005-0000-0000-00008A020000}"/>
    <cellStyle name="Border_blended tariff" xfId="623" xr:uid="{00000000-0005-0000-0000-00008B020000}"/>
    <cellStyle name="BottomBorder" xfId="624" xr:uid="{00000000-0005-0000-0000-00008C020000}"/>
    <cellStyle name="British Pound" xfId="625" xr:uid="{00000000-0005-0000-0000-00008D020000}"/>
    <cellStyle name="Buena 2" xfId="626" xr:uid="{00000000-0005-0000-0000-00008E020000}"/>
    <cellStyle name="Business Description" xfId="627" xr:uid="{00000000-0005-0000-0000-00008F020000}"/>
    <cellStyle name="c" xfId="628" xr:uid="{00000000-0005-0000-0000-000090020000}"/>
    <cellStyle name="Calc Currency (0)" xfId="629" xr:uid="{00000000-0005-0000-0000-000091020000}"/>
    <cellStyle name="Calc Currency (2)" xfId="630" xr:uid="{00000000-0005-0000-0000-000092020000}"/>
    <cellStyle name="Calc Percent (0)" xfId="631" xr:uid="{00000000-0005-0000-0000-000093020000}"/>
    <cellStyle name="Calc Percent (1)" xfId="632" xr:uid="{00000000-0005-0000-0000-000094020000}"/>
    <cellStyle name="Calc Percent (2)" xfId="633" xr:uid="{00000000-0005-0000-0000-000095020000}"/>
    <cellStyle name="Calc Units (0)" xfId="634" xr:uid="{00000000-0005-0000-0000-000096020000}"/>
    <cellStyle name="Calc Units (1)" xfId="635" xr:uid="{00000000-0005-0000-0000-000097020000}"/>
    <cellStyle name="Calc Units (2)" xfId="636" xr:uid="{00000000-0005-0000-0000-000098020000}"/>
    <cellStyle name="Calcolo 2" xfId="637" xr:uid="{00000000-0005-0000-0000-000099020000}"/>
    <cellStyle name="Calcolo 2 2" xfId="1253" xr:uid="{00000000-0005-0000-0000-00009A020000}"/>
    <cellStyle name="Calcolo 2 3" xfId="1299" xr:uid="{00000000-0005-0000-0000-00009B020000}"/>
    <cellStyle name="Calculated Assumption" xfId="638" xr:uid="{00000000-0005-0000-0000-00009C020000}"/>
    <cellStyle name="Calculated Assumption, #" xfId="639" xr:uid="{00000000-0005-0000-0000-00009D020000}"/>
    <cellStyle name="Calculated Assumption, %" xfId="640" xr:uid="{00000000-0005-0000-0000-00009E020000}"/>
    <cellStyle name="Cálculo 2" xfId="641" xr:uid="{00000000-0005-0000-0000-00009F020000}"/>
    <cellStyle name="Cálculo 2 2" xfId="1254" xr:uid="{00000000-0005-0000-0000-0000A0020000}"/>
    <cellStyle name="Cálculo 2 3" xfId="1311" xr:uid="{00000000-0005-0000-0000-0000A1020000}"/>
    <cellStyle name="Carmen" xfId="642" xr:uid="{00000000-0005-0000-0000-0000A2020000}"/>
    <cellStyle name="Case" xfId="643" xr:uid="{00000000-0005-0000-0000-0000A3020000}"/>
    <cellStyle name="CATV Total" xfId="644" xr:uid="{00000000-0005-0000-0000-0000A4020000}"/>
    <cellStyle name="Celda de comprobación 2" xfId="645" xr:uid="{00000000-0005-0000-0000-0000A5020000}"/>
    <cellStyle name="Celda vinculada 2" xfId="646" xr:uid="{00000000-0005-0000-0000-0000A6020000}"/>
    <cellStyle name="Cella collegata 2" xfId="647" xr:uid="{00000000-0005-0000-0000-0000A7020000}"/>
    <cellStyle name="Cella da controllare 2" xfId="648" xr:uid="{00000000-0005-0000-0000-0000A8020000}"/>
    <cellStyle name="Celle" xfId="649" xr:uid="{00000000-0005-0000-0000-0000A9020000}"/>
    <cellStyle name="Check - Plug" xfId="650" xr:uid="{00000000-0005-0000-0000-0000AA020000}"/>
    <cellStyle name="CHF" xfId="651" xr:uid="{00000000-0005-0000-0000-0000AB020000}"/>
    <cellStyle name="CHF 2" xfId="1300" xr:uid="{00000000-0005-0000-0000-0000AC020000}"/>
    <cellStyle name="claire" xfId="652" xr:uid="{00000000-0005-0000-0000-0000AD020000}"/>
    <cellStyle name="ClearBorders" xfId="653" xr:uid="{00000000-0005-0000-0000-0000AE020000}"/>
    <cellStyle name="Co. Names" xfId="654" xr:uid="{00000000-0005-0000-0000-0000AF020000}"/>
    <cellStyle name="Co. Names - Bold" xfId="655" xr:uid="{00000000-0005-0000-0000-0000B0020000}"/>
    <cellStyle name="Co. Names_Break-Up" xfId="656" xr:uid="{00000000-0005-0000-0000-0000B1020000}"/>
    <cellStyle name="Code" xfId="657" xr:uid="{00000000-0005-0000-0000-0000B2020000}"/>
    <cellStyle name="Codes" xfId="658" xr:uid="{00000000-0005-0000-0000-0000B3020000}"/>
    <cellStyle name="COL HEADINGS" xfId="659" xr:uid="{00000000-0005-0000-0000-0000B4020000}"/>
    <cellStyle name="ColHeading" xfId="660" xr:uid="{00000000-0005-0000-0000-0000B5020000}"/>
    <cellStyle name="Collegamento ipertestuale 2" xfId="661" xr:uid="{00000000-0005-0000-0000-0000B6020000}"/>
    <cellStyle name="Colore 1 2" xfId="662" xr:uid="{00000000-0005-0000-0000-0000B7020000}"/>
    <cellStyle name="Colore 2 2" xfId="663" xr:uid="{00000000-0005-0000-0000-0000B8020000}"/>
    <cellStyle name="Colore 3 2" xfId="664" xr:uid="{00000000-0005-0000-0000-0000B9020000}"/>
    <cellStyle name="Colore 4 2" xfId="665" xr:uid="{00000000-0005-0000-0000-0000BA020000}"/>
    <cellStyle name="Colore 5 2" xfId="666" xr:uid="{00000000-0005-0000-0000-0000BB020000}"/>
    <cellStyle name="Colore 6 2" xfId="667" xr:uid="{00000000-0005-0000-0000-0000BC020000}"/>
    <cellStyle name="Comma (1)" xfId="668" xr:uid="{00000000-0005-0000-0000-0000BE020000}"/>
    <cellStyle name="Comma ," xfId="669" xr:uid="{00000000-0005-0000-0000-0000BF020000}"/>
    <cellStyle name="Comma [0] 2" xfId="670" xr:uid="{00000000-0005-0000-0000-0000C0020000}"/>
    <cellStyle name="Comma [00]" xfId="671" xr:uid="{00000000-0005-0000-0000-0000C1020000}"/>
    <cellStyle name="Comma [1]" xfId="672" xr:uid="{00000000-0005-0000-0000-0000C2020000}"/>
    <cellStyle name="Comma [3]" xfId="673" xr:uid="{00000000-0005-0000-0000-0000C3020000}"/>
    <cellStyle name="Comma 0" xfId="674" xr:uid="{00000000-0005-0000-0000-0000C4020000}"/>
    <cellStyle name="Comma 0*" xfId="675" xr:uid="{00000000-0005-0000-0000-0000C5020000}"/>
    <cellStyle name="Comma 0_02.01.01.model" xfId="676" xr:uid="{00000000-0005-0000-0000-0000C6020000}"/>
    <cellStyle name="Comma 12" xfId="1251" xr:uid="{00000000-0005-0000-0000-0000C7020000}"/>
    <cellStyle name="Comma 2" xfId="677" xr:uid="{00000000-0005-0000-0000-0000C8020000}"/>
    <cellStyle name="Comma 2 2" xfId="678" xr:uid="{00000000-0005-0000-0000-0000C9020000}"/>
    <cellStyle name="Comma 3" xfId="1237" xr:uid="{00000000-0005-0000-0000-0000CA020000}"/>
    <cellStyle name="comma zerodec" xfId="679" xr:uid="{00000000-0005-0000-0000-0000CB020000}"/>
    <cellStyle name="Comma, 1 dec" xfId="680" xr:uid="{00000000-0005-0000-0000-0000CC020000}"/>
    <cellStyle name="Comma0" xfId="681" xr:uid="{00000000-0005-0000-0000-0000CD020000}"/>
    <cellStyle name="Comma0 - Modelo2" xfId="682" xr:uid="{00000000-0005-0000-0000-0000CE020000}"/>
    <cellStyle name="Comma1" xfId="683" xr:uid="{00000000-0005-0000-0000-0000CF020000}"/>
    <cellStyle name="Comma1 - Modelo1" xfId="684" xr:uid="{00000000-0005-0000-0000-0000D0020000}"/>
    <cellStyle name="Comma1_Pricing Cemento v3 - IBES AUTOMATICI AL 2011" xfId="685" xr:uid="{00000000-0005-0000-0000-0000D1020000}"/>
    <cellStyle name="Comma12" xfId="686" xr:uid="{00000000-0005-0000-0000-0000D2020000}"/>
    <cellStyle name="Comma3" xfId="687" xr:uid="{00000000-0005-0000-0000-0000D3020000}"/>
    <cellStyle name="Comma3x_MEDICIS" xfId="688" xr:uid="{00000000-0005-0000-0000-0000D4020000}"/>
    <cellStyle name="Company" xfId="689" xr:uid="{00000000-0005-0000-0000-0000D5020000}"/>
    <cellStyle name="Completo" xfId="690" xr:uid="{00000000-0005-0000-0000-0000D6020000}"/>
    <cellStyle name="Copied" xfId="691" xr:uid="{00000000-0005-0000-0000-0000D7020000}"/>
    <cellStyle name="Copy Decimal 0" xfId="692" xr:uid="{00000000-0005-0000-0000-0000D8020000}"/>
    <cellStyle name="Copy Decimal 0,00" xfId="693" xr:uid="{00000000-0005-0000-0000-0000D9020000}"/>
    <cellStyle name="Copy Decimal 0_IPO investiments_0611_00" xfId="694" xr:uid="{00000000-0005-0000-0000-0000DA020000}"/>
    <cellStyle name="Copy Percent 0" xfId="695" xr:uid="{00000000-0005-0000-0000-0000DB020000}"/>
    <cellStyle name="Copy Percent 0,00" xfId="696" xr:uid="{00000000-0005-0000-0000-0000DC020000}"/>
    <cellStyle name="Cover Date" xfId="697" xr:uid="{00000000-0005-0000-0000-0000DD020000}"/>
    <cellStyle name="Cover Subtitle" xfId="698" xr:uid="{00000000-0005-0000-0000-0000DE020000}"/>
    <cellStyle name="Cover Title" xfId="699" xr:uid="{00000000-0005-0000-0000-0000DF020000}"/>
    <cellStyle name="CurRatio" xfId="700" xr:uid="{00000000-0005-0000-0000-0000E0020000}"/>
    <cellStyle name="Currency (0)" xfId="701" xr:uid="{00000000-0005-0000-0000-0000E1020000}"/>
    <cellStyle name="Currency (2)" xfId="702" xr:uid="{00000000-0005-0000-0000-0000E2020000}"/>
    <cellStyle name="Currency [00]" xfId="703" xr:uid="{00000000-0005-0000-0000-0000E3020000}"/>
    <cellStyle name="Currency [1]" xfId="704" xr:uid="{00000000-0005-0000-0000-0000E4020000}"/>
    <cellStyle name="Currency [2]" xfId="705" xr:uid="{00000000-0005-0000-0000-0000E5020000}"/>
    <cellStyle name="Currency [3]" xfId="706" xr:uid="{00000000-0005-0000-0000-0000E6020000}"/>
    <cellStyle name="Currency 0" xfId="707" xr:uid="{00000000-0005-0000-0000-0000E7020000}"/>
    <cellStyle name="Currency 2" xfId="708" xr:uid="{00000000-0005-0000-0000-0000E8020000}"/>
    <cellStyle name="Currency0" xfId="709" xr:uid="{00000000-0005-0000-0000-0000E9020000}"/>
    <cellStyle name="Currency1" xfId="710" xr:uid="{00000000-0005-0000-0000-0000EA020000}"/>
    <cellStyle name="Currency2" xfId="711" xr:uid="{00000000-0005-0000-0000-0000EB020000}"/>
    <cellStyle name="Currency2 2" xfId="712" xr:uid="{00000000-0005-0000-0000-0000EC020000}"/>
    <cellStyle name="d mmm yy" xfId="713" xr:uid="{00000000-0005-0000-0000-0000ED020000}"/>
    <cellStyle name="DarkBlue" xfId="714" xr:uid="{00000000-0005-0000-0000-0000EE020000}"/>
    <cellStyle name="darren" xfId="715" xr:uid="{00000000-0005-0000-0000-0000EF020000}"/>
    <cellStyle name="Data" xfId="716" xr:uid="{00000000-0005-0000-0000-0000F0020000}"/>
    <cellStyle name="Data entry" xfId="717" xr:uid="{00000000-0005-0000-0000-0000F1020000}"/>
    <cellStyle name="data_BF  Squeeze out - DDM e Piano" xfId="718" xr:uid="{00000000-0005-0000-0000-0000F2020000}"/>
    <cellStyle name="DataBases" xfId="719" xr:uid="{00000000-0005-0000-0000-0000F3020000}"/>
    <cellStyle name="DataToHide" xfId="720" xr:uid="{00000000-0005-0000-0000-0000F4020000}"/>
    <cellStyle name="Date" xfId="721" xr:uid="{00000000-0005-0000-0000-0000F5020000}"/>
    <cellStyle name="Date 2" xfId="722" xr:uid="{00000000-0005-0000-0000-0000F6020000}"/>
    <cellStyle name="Date Aligned" xfId="723" xr:uid="{00000000-0005-0000-0000-0000F7020000}"/>
    <cellStyle name="Date Short" xfId="724" xr:uid="{00000000-0005-0000-0000-0000F8020000}"/>
    <cellStyle name="Date_14 NUOVO PIANO SVILUPPO 2006-2008 FULL PROJECTS" xfId="725" xr:uid="{00000000-0005-0000-0000-0000F9020000}"/>
    <cellStyle name="Date1" xfId="726" xr:uid="{00000000-0005-0000-0000-0000FA020000}"/>
    <cellStyle name="DATES" xfId="727" xr:uid="{00000000-0005-0000-0000-0000FB020000}"/>
    <cellStyle name="Date-Time" xfId="728" xr:uid="{00000000-0005-0000-0000-0000FC020000}"/>
    <cellStyle name="Datum" xfId="729" xr:uid="{00000000-0005-0000-0000-0000FD020000}"/>
    <cellStyle name="Decimal 0,0" xfId="730" xr:uid="{00000000-0005-0000-0000-0000FE020000}"/>
    <cellStyle name="Decimal 0,00" xfId="731" xr:uid="{00000000-0005-0000-0000-0000FF020000}"/>
    <cellStyle name="Decimal 0,0000" xfId="732" xr:uid="{00000000-0005-0000-0000-000000030000}"/>
    <cellStyle name="Decimal 1" xfId="733" xr:uid="{00000000-0005-0000-0000-000001030000}"/>
    <cellStyle name="Decimal 2" xfId="734" xr:uid="{00000000-0005-0000-0000-000002030000}"/>
    <cellStyle name="Decimal 3" xfId="735" xr:uid="{00000000-0005-0000-0000-000003030000}"/>
    <cellStyle name="default" xfId="736" xr:uid="{00000000-0005-0000-0000-000004030000}"/>
    <cellStyle name="DELTA" xfId="737" xr:uid="{00000000-0005-0000-0000-000005030000}"/>
    <cellStyle name="Design" xfId="738" xr:uid="{00000000-0005-0000-0000-000006030000}"/>
    <cellStyle name="Dezimal [0]_Compiling Utility Macros" xfId="739" xr:uid="{00000000-0005-0000-0000-000007030000}"/>
    <cellStyle name="Dezimal__Utopia Index Index und Guidance (Deutsch)" xfId="740" xr:uid="{00000000-0005-0000-0000-000008030000}"/>
    <cellStyle name="Dia" xfId="741" xr:uid="{00000000-0005-0000-0000-000009030000}"/>
    <cellStyle name="Diseño" xfId="742" xr:uid="{00000000-0005-0000-0000-00000A030000}"/>
    <cellStyle name="DM_Currency" xfId="743" xr:uid="{00000000-0005-0000-0000-00000B030000}"/>
    <cellStyle name="Dollar (zero dec)" xfId="744" xr:uid="{00000000-0005-0000-0000-00000C030000}"/>
    <cellStyle name="Dollar1" xfId="745" xr:uid="{00000000-0005-0000-0000-00000D030000}"/>
    <cellStyle name="Dollar1Blue" xfId="746" xr:uid="{00000000-0005-0000-0000-00000E030000}"/>
    <cellStyle name="Dollar2" xfId="747" xr:uid="{00000000-0005-0000-0000-00000F030000}"/>
    <cellStyle name="dollars" xfId="748" xr:uid="{00000000-0005-0000-0000-000010030000}"/>
    <cellStyle name="Dos decimales" xfId="749" xr:uid="{00000000-0005-0000-0000-000011030000}"/>
    <cellStyle name="Dos decimales 2" xfId="750" xr:uid="{00000000-0005-0000-0000-000012030000}"/>
    <cellStyle name="Dotted Line" xfId="751" xr:uid="{00000000-0005-0000-0000-000013030000}"/>
    <cellStyle name="Double Accounting" xfId="752" xr:uid="{00000000-0005-0000-0000-000014030000}"/>
    <cellStyle name="Download" xfId="753" xr:uid="{00000000-0005-0000-0000-000015030000}"/>
    <cellStyle name="Download 2" xfId="1301" xr:uid="{00000000-0005-0000-0000-000016030000}"/>
    <cellStyle name="EGORIE" xfId="754" xr:uid="{00000000-0005-0000-0000-000017030000}"/>
    <cellStyle name="Encabez1" xfId="755" xr:uid="{00000000-0005-0000-0000-000018030000}"/>
    <cellStyle name="Encabez2" xfId="756" xr:uid="{00000000-0005-0000-0000-000019030000}"/>
    <cellStyle name="Encabezado 4 2" xfId="757" xr:uid="{00000000-0005-0000-0000-00001A030000}"/>
    <cellStyle name="Énfasis1 2" xfId="758" xr:uid="{00000000-0005-0000-0000-00001B030000}"/>
    <cellStyle name="Énfasis2 2" xfId="759" xr:uid="{00000000-0005-0000-0000-00001C030000}"/>
    <cellStyle name="Énfasis3 2" xfId="760" xr:uid="{00000000-0005-0000-0000-00001D030000}"/>
    <cellStyle name="Énfasis4 2" xfId="761" xr:uid="{00000000-0005-0000-0000-00001E030000}"/>
    <cellStyle name="Énfasis5 2" xfId="762" xr:uid="{00000000-0005-0000-0000-00001F030000}"/>
    <cellStyle name="Énfasis6 2" xfId="763" xr:uid="{00000000-0005-0000-0000-000020030000}"/>
    <cellStyle name="Enter Currency (0)" xfId="764" xr:uid="{00000000-0005-0000-0000-000021030000}"/>
    <cellStyle name="Enter Currency (2)" xfId="765" xr:uid="{00000000-0005-0000-0000-000022030000}"/>
    <cellStyle name="Enter Units (0)" xfId="766" xr:uid="{00000000-0005-0000-0000-000023030000}"/>
    <cellStyle name="Enter Units (1)" xfId="767" xr:uid="{00000000-0005-0000-0000-000024030000}"/>
    <cellStyle name="Enter Units (2)" xfId="768" xr:uid="{00000000-0005-0000-0000-000025030000}"/>
    <cellStyle name="Entered" xfId="769" xr:uid="{00000000-0005-0000-0000-000026030000}"/>
    <cellStyle name="Entities" xfId="770" xr:uid="{00000000-0005-0000-0000-000027030000}"/>
    <cellStyle name="Entrada 2" xfId="771" xr:uid="{00000000-0005-0000-0000-000028030000}"/>
    <cellStyle name="Entrada 2 2" xfId="1255" xr:uid="{00000000-0005-0000-0000-000029030000}"/>
    <cellStyle name="Entrada 2 3" xfId="1302" xr:uid="{00000000-0005-0000-0000-00002A030000}"/>
    <cellStyle name="entry" xfId="772" xr:uid="{00000000-0005-0000-0000-00002B030000}"/>
    <cellStyle name="EPS" xfId="773" xr:uid="{00000000-0005-0000-0000-00002C030000}"/>
    <cellStyle name="Eric" xfId="774" xr:uid="{00000000-0005-0000-0000-00002D030000}"/>
    <cellStyle name="Est - $" xfId="775" xr:uid="{00000000-0005-0000-0000-00002E030000}"/>
    <cellStyle name="Est - %" xfId="776" xr:uid="{00000000-0005-0000-0000-00002F030000}"/>
    <cellStyle name="Est 0,000.0" xfId="777" xr:uid="{00000000-0005-0000-0000-000030030000}"/>
    <cellStyle name="Estilo 1" xfId="778" xr:uid="{00000000-0005-0000-0000-000031030000}"/>
    <cellStyle name="Estilo 1 2" xfId="779" xr:uid="{00000000-0005-0000-0000-000032030000}"/>
    <cellStyle name="Estilo 1_BD" xfId="780" xr:uid="{00000000-0005-0000-0000-000033030000}"/>
    <cellStyle name="Estimate" xfId="781" xr:uid="{00000000-0005-0000-0000-000034030000}"/>
    <cellStyle name="Euro" xfId="782" xr:uid="{00000000-0005-0000-0000-000035030000}"/>
    <cellStyle name="Euro 2" xfId="783" xr:uid="{00000000-0005-0000-0000-000036030000}"/>
    <cellStyle name="Euro 3" xfId="784" xr:uid="{00000000-0005-0000-0000-000037030000}"/>
    <cellStyle name="Execute" xfId="785" xr:uid="{00000000-0005-0000-0000-000038030000}"/>
    <cellStyle name="EY Narrative text" xfId="1238" xr:uid="{00000000-0005-0000-0000-000039030000}"/>
    <cellStyle name="EY%colcalc" xfId="1239" xr:uid="{00000000-0005-0000-0000-00003A030000}"/>
    <cellStyle name="EY%input" xfId="1240" xr:uid="{00000000-0005-0000-0000-00003B030000}"/>
    <cellStyle name="EY%rowcalc" xfId="1241" xr:uid="{00000000-0005-0000-0000-00003C030000}"/>
    <cellStyle name="EYChartTitle 2" xfId="1287" xr:uid="{00000000-0005-0000-0000-00003D030000}"/>
    <cellStyle name="EYColumnHeading" xfId="786" xr:uid="{00000000-0005-0000-0000-00003E030000}"/>
    <cellStyle name="EYColumnHeading 2" xfId="1256" xr:uid="{00000000-0005-0000-0000-00003F030000}"/>
    <cellStyle name="EYCurrency" xfId="1242" xr:uid="{00000000-0005-0000-0000-000040030000}"/>
    <cellStyle name="EYCurrency 2" xfId="1266" xr:uid="{00000000-0005-0000-0000-000041030000}"/>
    <cellStyle name="EYnumber" xfId="1243" xr:uid="{00000000-0005-0000-0000-000042030000}"/>
    <cellStyle name="EYnumber 2" xfId="1267" xr:uid="{00000000-0005-0000-0000-000043030000}"/>
    <cellStyle name="EYSheetHeader1" xfId="1288" xr:uid="{00000000-0005-0000-0000-000044030000}"/>
    <cellStyle name="EYSheetHeading" xfId="1244" xr:uid="{00000000-0005-0000-0000-000045030000}"/>
    <cellStyle name="EYSheetHeading 2" xfId="1312" xr:uid="{00000000-0005-0000-0000-000046030000}"/>
    <cellStyle name="EYsmallheading" xfId="1245" xr:uid="{00000000-0005-0000-0000-000047030000}"/>
    <cellStyle name="EYSource" xfId="1246" xr:uid="{00000000-0005-0000-0000-000048030000}"/>
    <cellStyle name="EYSource 2" xfId="1313" xr:uid="{00000000-0005-0000-0000-000049030000}"/>
    <cellStyle name="EYtext" xfId="1247" xr:uid="{00000000-0005-0000-0000-00004A030000}"/>
    <cellStyle name="F8 - Estilo5" xfId="787" xr:uid="{00000000-0005-0000-0000-00004B030000}"/>
    <cellStyle name="FacNo" xfId="788" xr:uid="{00000000-0005-0000-0000-00004C030000}"/>
    <cellStyle name="fact" xfId="789" xr:uid="{00000000-0005-0000-0000-00004D030000}"/>
    <cellStyle name="Family" xfId="790" xr:uid="{00000000-0005-0000-0000-00004E030000}"/>
    <cellStyle name="FF_EURO" xfId="791" xr:uid="{00000000-0005-0000-0000-00004F030000}"/>
    <cellStyle name="Fijo" xfId="792" xr:uid="{00000000-0005-0000-0000-000050030000}"/>
    <cellStyle name="Final_Data" xfId="793" xr:uid="{00000000-0005-0000-0000-000051030000}"/>
    <cellStyle name="Financial_Report" xfId="794" xr:uid="{00000000-0005-0000-0000-000052030000}"/>
    <cellStyle name="Financiero" xfId="795" xr:uid="{00000000-0005-0000-0000-000053030000}"/>
    <cellStyle name="Flag" xfId="796" xr:uid="{00000000-0005-0000-0000-000054030000}"/>
    <cellStyle name="fliesstext" xfId="797" xr:uid="{00000000-0005-0000-0000-000055030000}"/>
    <cellStyle name="Followed Hyperlink" xfId="798" xr:uid="{00000000-0005-0000-0000-000056030000}"/>
    <cellStyle name="Footer SBILogo1" xfId="799" xr:uid="{00000000-0005-0000-0000-000057030000}"/>
    <cellStyle name="Footer SBILogo2" xfId="800" xr:uid="{00000000-0005-0000-0000-000058030000}"/>
    <cellStyle name="Footnote" xfId="801" xr:uid="{00000000-0005-0000-0000-000059030000}"/>
    <cellStyle name="Footnote Reference" xfId="802" xr:uid="{00000000-0005-0000-0000-00005A030000}"/>
    <cellStyle name="Footnote_Banco Napoli B.S." xfId="803" xr:uid="{00000000-0005-0000-0000-00005B030000}"/>
    <cellStyle name="Footnotes" xfId="804" xr:uid="{00000000-0005-0000-0000-00005C030000}"/>
    <cellStyle name="Formula" xfId="805" xr:uid="{00000000-0005-0000-0000-00005D030000}"/>
    <cellStyle name="fourdecplace" xfId="806" xr:uid="{00000000-0005-0000-0000-00005E030000}"/>
    <cellStyle name="fussnote_lauftext" xfId="807" xr:uid="{00000000-0005-0000-0000-00005F030000}"/>
    <cellStyle name="gigio" xfId="808" xr:uid="{00000000-0005-0000-0000-000060030000}"/>
    <cellStyle name="Global" xfId="809" xr:uid="{00000000-0005-0000-0000-000061030000}"/>
    <cellStyle name="Green" xfId="810" xr:uid="{00000000-0005-0000-0000-000062030000}"/>
    <cellStyle name="Grey" xfId="811" xr:uid="{00000000-0005-0000-0000-000063030000}"/>
    <cellStyle name="growth" xfId="812" xr:uid="{00000000-0005-0000-0000-000064030000}"/>
    <cellStyle name="h" xfId="813" xr:uid="{00000000-0005-0000-0000-000065030000}"/>
    <cellStyle name="Hard number" xfId="814" xr:uid="{00000000-0005-0000-0000-000066030000}"/>
    <cellStyle name="Hard Percent" xfId="815" xr:uid="{00000000-0005-0000-0000-000067030000}"/>
    <cellStyle name="Hard Percent 2" xfId="816" xr:uid="{00000000-0005-0000-0000-000068030000}"/>
    <cellStyle name="header" xfId="817" xr:uid="{00000000-0005-0000-0000-000069030000}"/>
    <cellStyle name="Header 2" xfId="818" xr:uid="{00000000-0005-0000-0000-00006A030000}"/>
    <cellStyle name="Header Draft Stamp" xfId="819" xr:uid="{00000000-0005-0000-0000-00006B030000}"/>
    <cellStyle name="Header_Banco Napoli B.S." xfId="820" xr:uid="{00000000-0005-0000-0000-00006C030000}"/>
    <cellStyle name="Header1" xfId="821" xr:uid="{00000000-0005-0000-0000-00006D030000}"/>
    <cellStyle name="Header2" xfId="822" xr:uid="{00000000-0005-0000-0000-00006E030000}"/>
    <cellStyle name="Header2 2" xfId="1257" xr:uid="{00000000-0005-0000-0000-00006F030000}"/>
    <cellStyle name="Header2 2 2" xfId="1309" xr:uid="{00000000-0005-0000-0000-000070030000}"/>
    <cellStyle name="Header2 3" xfId="1303" xr:uid="{00000000-0005-0000-0000-000071030000}"/>
    <cellStyle name="headers" xfId="823" xr:uid="{00000000-0005-0000-0000-000072030000}"/>
    <cellStyle name="Heading" xfId="824" xr:uid="{00000000-0005-0000-0000-000073030000}"/>
    <cellStyle name="Heading 1 Above" xfId="825" xr:uid="{00000000-0005-0000-0000-000074030000}"/>
    <cellStyle name="Heading 1+" xfId="826" xr:uid="{00000000-0005-0000-0000-000075030000}"/>
    <cellStyle name="Heading 2 2" xfId="827" xr:uid="{00000000-0005-0000-0000-000076030000}"/>
    <cellStyle name="Heading 2 Below" xfId="828" xr:uid="{00000000-0005-0000-0000-000077030000}"/>
    <cellStyle name="Heading 2+" xfId="829" xr:uid="{00000000-0005-0000-0000-000078030000}"/>
    <cellStyle name="Heading 3+" xfId="830" xr:uid="{00000000-0005-0000-0000-000079030000}"/>
    <cellStyle name="Heading 5" xfId="831" xr:uid="{00000000-0005-0000-0000-00007A030000}"/>
    <cellStyle name="Heading Left" xfId="832" xr:uid="{00000000-0005-0000-0000-00007B030000}"/>
    <cellStyle name="Heading Right" xfId="833" xr:uid="{00000000-0005-0000-0000-00007C030000}"/>
    <cellStyle name="Heading1" xfId="834" xr:uid="{00000000-0005-0000-0000-00007D030000}"/>
    <cellStyle name="Heading2" xfId="835" xr:uid="{00000000-0005-0000-0000-00007E030000}"/>
    <cellStyle name="Heading3" xfId="836" xr:uid="{00000000-0005-0000-0000-00007F030000}"/>
    <cellStyle name="Heading4" xfId="837" xr:uid="{00000000-0005-0000-0000-000080030000}"/>
    <cellStyle name="Heading5" xfId="838" xr:uid="{00000000-0005-0000-0000-000081030000}"/>
    <cellStyle name="Heading6" xfId="839" xr:uid="{00000000-0005-0000-0000-000082030000}"/>
    <cellStyle name="HeadingS" xfId="840" xr:uid="{00000000-0005-0000-0000-000083030000}"/>
    <cellStyle name="Hidden Decimal 0,00" xfId="841" xr:uid="{00000000-0005-0000-0000-000084030000}"/>
    <cellStyle name="Hide" xfId="842" xr:uid="{00000000-0005-0000-0000-000085030000}"/>
    <cellStyle name="Hipervínculo visitado_Base Fijos" xfId="843" xr:uid="{00000000-0005-0000-0000-000086030000}"/>
    <cellStyle name="Hipervínculo_Base Fijos" xfId="844" xr:uid="{00000000-0005-0000-0000-000087030000}"/>
    <cellStyle name="Historical" xfId="845" xr:uid="{00000000-0005-0000-0000-000088030000}"/>
    <cellStyle name="Horizontal" xfId="846" xr:uid="{00000000-0005-0000-0000-000089030000}"/>
    <cellStyle name="Hyperlink" xfId="1" xr:uid="{00000000-0005-0000-0000-00008A030000}"/>
    <cellStyle name="Hyperlink 2" xfId="1290" xr:uid="{00000000-0005-0000-0000-00008B030000}"/>
    <cellStyle name="Hyperlink 3" xfId="847" xr:uid="{00000000-0005-0000-0000-00008C030000}"/>
    <cellStyle name="imput" xfId="848" xr:uid="{00000000-0005-0000-0000-00008D030000}"/>
    <cellStyle name="Incorrecto 2" xfId="849" xr:uid="{00000000-0005-0000-0000-00008E030000}"/>
    <cellStyle name="Input %" xfId="850" xr:uid="{00000000-0005-0000-0000-00008F030000}"/>
    <cellStyle name="Input % [2]" xfId="851" xr:uid="{00000000-0005-0000-0000-000090030000}"/>
    <cellStyle name="Input %_Pricing Cemento v3 - IBES AUTOMATICI AL 2011" xfId="852" xr:uid="{00000000-0005-0000-0000-000091030000}"/>
    <cellStyle name="Input (%)" xfId="853" xr:uid="{00000000-0005-0000-0000-000092030000}"/>
    <cellStyle name="Input (£m)" xfId="854" xr:uid="{00000000-0005-0000-0000-000093030000}"/>
    <cellStyle name="Input (No)" xfId="855" xr:uid="{00000000-0005-0000-0000-000094030000}"/>
    <cellStyle name="Input [0]" xfId="856" xr:uid="{00000000-0005-0000-0000-000095030000}"/>
    <cellStyle name="Input [2]" xfId="857" xr:uid="{00000000-0005-0000-0000-000096030000}"/>
    <cellStyle name="Input [yellow]" xfId="858" xr:uid="{00000000-0005-0000-0000-000097030000}"/>
    <cellStyle name="Input 1" xfId="859" xr:uid="{00000000-0005-0000-0000-000098030000}"/>
    <cellStyle name="Input 2" xfId="860" xr:uid="{00000000-0005-0000-0000-000099030000}"/>
    <cellStyle name="Input 3" xfId="861" xr:uid="{00000000-0005-0000-0000-00009A030000}"/>
    <cellStyle name="Input 4" xfId="862" xr:uid="{00000000-0005-0000-0000-00009B030000}"/>
    <cellStyle name="Input 4 2" xfId="1258" xr:uid="{00000000-0005-0000-0000-00009C030000}"/>
    <cellStyle name="Input 4 3" xfId="1304" xr:uid="{00000000-0005-0000-0000-00009D030000}"/>
    <cellStyle name="Input 5" xfId="863" xr:uid="{00000000-0005-0000-0000-00009E030000}"/>
    <cellStyle name="Input 5 2" xfId="1259" xr:uid="{00000000-0005-0000-0000-00009F030000}"/>
    <cellStyle name="Input 5 3" xfId="1305" xr:uid="{00000000-0005-0000-0000-0000A0030000}"/>
    <cellStyle name="Input 6" xfId="864" xr:uid="{00000000-0005-0000-0000-0000A1030000}"/>
    <cellStyle name="Input 6 2" xfId="1260" xr:uid="{00000000-0005-0000-0000-0000A2030000}"/>
    <cellStyle name="Input 6 3" xfId="1306" xr:uid="{00000000-0005-0000-0000-0000A3030000}"/>
    <cellStyle name="Input Cell" xfId="865" xr:uid="{00000000-0005-0000-0000-0000A4030000}"/>
    <cellStyle name="Input Currency" xfId="866" xr:uid="{00000000-0005-0000-0000-0000A5030000}"/>
    <cellStyle name="Input Currency 2" xfId="867" xr:uid="{00000000-0005-0000-0000-0000A6030000}"/>
    <cellStyle name="Input Currency_bnlfile" xfId="868" xr:uid="{00000000-0005-0000-0000-0000A7030000}"/>
    <cellStyle name="Input Decimal 0" xfId="869" xr:uid="{00000000-0005-0000-0000-0000A8030000}"/>
    <cellStyle name="Input Decimal 0,00" xfId="870" xr:uid="{00000000-0005-0000-0000-0000A9030000}"/>
    <cellStyle name="Input Decimal 0_IPO investiments_0611_00" xfId="871" xr:uid="{00000000-0005-0000-0000-0000AA030000}"/>
    <cellStyle name="Input Multiple" xfId="872" xr:uid="{00000000-0005-0000-0000-0000AB030000}"/>
    <cellStyle name="Input Normal" xfId="873" xr:uid="{00000000-0005-0000-0000-0000AC030000}"/>
    <cellStyle name="Input Percent" xfId="874" xr:uid="{00000000-0005-0000-0000-0000AD030000}"/>
    <cellStyle name="Input Percent 0" xfId="875" xr:uid="{00000000-0005-0000-0000-0000AE030000}"/>
    <cellStyle name="Input Percent 0,00" xfId="876" xr:uid="{00000000-0005-0000-0000-0000AF030000}"/>
    <cellStyle name="Input Percent_Pricing Cemento v3 - IBES AUTOMATICI AL 2011" xfId="877" xr:uid="{00000000-0005-0000-0000-0000B0030000}"/>
    <cellStyle name="input value" xfId="878" xr:uid="{00000000-0005-0000-0000-0000B1030000}"/>
    <cellStyle name="Input0" xfId="879" xr:uid="{00000000-0005-0000-0000-0000B2030000}"/>
    <cellStyle name="Input0 2" xfId="880" xr:uid="{00000000-0005-0000-0000-0000B3030000}"/>
    <cellStyle name="InputBlueFont" xfId="881" xr:uid="{00000000-0005-0000-0000-0000B4030000}"/>
    <cellStyle name="InputCurrency" xfId="882" xr:uid="{00000000-0005-0000-0000-0000B5030000}"/>
    <cellStyle name="InputCurrency 2" xfId="883" xr:uid="{00000000-0005-0000-0000-0000B6030000}"/>
    <cellStyle name="InputCurrency2" xfId="884" xr:uid="{00000000-0005-0000-0000-0000B7030000}"/>
    <cellStyle name="InputCurrency2 2" xfId="885" xr:uid="{00000000-0005-0000-0000-0000B8030000}"/>
    <cellStyle name="InputData" xfId="886" xr:uid="{00000000-0005-0000-0000-0000B9030000}"/>
    <cellStyle name="InputDate" xfId="887" xr:uid="{00000000-0005-0000-0000-0000BA030000}"/>
    <cellStyle name="InputInfo" xfId="888" xr:uid="{00000000-0005-0000-0000-0000BB030000}"/>
    <cellStyle name="InputNormal" xfId="889" xr:uid="{00000000-0005-0000-0000-0000BC030000}"/>
    <cellStyle name="InputNormal 2" xfId="890" xr:uid="{00000000-0005-0000-0000-0000BD030000}"/>
    <cellStyle name="InputPct" xfId="891" xr:uid="{00000000-0005-0000-0000-0000BE030000}"/>
    <cellStyle name="InputPercent" xfId="892" xr:uid="{00000000-0005-0000-0000-0000BF030000}"/>
    <cellStyle name="InputPercent1" xfId="893" xr:uid="{00000000-0005-0000-0000-0000C0030000}"/>
    <cellStyle name="InputPercent1 2" xfId="894" xr:uid="{00000000-0005-0000-0000-0000C1030000}"/>
    <cellStyle name="Integer" xfId="895" xr:uid="{00000000-0005-0000-0000-0000C2030000}"/>
    <cellStyle name="ion.V2.xls]FATTURATO PER CATEGORIE" xfId="896" xr:uid="{00000000-0005-0000-0000-0000C3030000}"/>
    <cellStyle name="Item" xfId="897" xr:uid="{00000000-0005-0000-0000-0000C4030000}"/>
    <cellStyle name="Item Descriptions" xfId="898" xr:uid="{00000000-0005-0000-0000-0000C5030000}"/>
    <cellStyle name="Item Descriptions - Bold" xfId="899" xr:uid="{00000000-0005-0000-0000-0000C6030000}"/>
    <cellStyle name="Item Descriptions_6079BX" xfId="900" xr:uid="{00000000-0005-0000-0000-0000C7030000}"/>
    <cellStyle name="ItemTypeClass" xfId="901" xr:uid="{00000000-0005-0000-0000-0000C8030000}"/>
    <cellStyle name="ItemTypeClass 2" xfId="1261" xr:uid="{00000000-0005-0000-0000-0000C9030000}"/>
    <cellStyle name="ItemTypeClass 2 2" xfId="1310" xr:uid="{00000000-0005-0000-0000-0000CA030000}"/>
    <cellStyle name="itmln" xfId="902" xr:uid="{00000000-0005-0000-0000-0000CB030000}"/>
    <cellStyle name="JCF-Detail" xfId="903" xr:uid="{00000000-0005-0000-0000-0000CC030000}"/>
    <cellStyle name="JCF-Titre" xfId="904" xr:uid="{00000000-0005-0000-0000-0000CD030000}"/>
    <cellStyle name="JCF-Titre colonne" xfId="905" xr:uid="{00000000-0005-0000-0000-0000CE030000}"/>
    <cellStyle name="JCF-Titre ligne" xfId="906" xr:uid="{00000000-0005-0000-0000-0000CF030000}"/>
    <cellStyle name="Joe" xfId="907" xr:uid="{00000000-0005-0000-0000-0000D0030000}"/>
    <cellStyle name="JustOneDec" xfId="908" xr:uid="{00000000-0005-0000-0000-0000D1030000}"/>
    <cellStyle name="kopregel" xfId="909" xr:uid="{00000000-0005-0000-0000-0000D2030000}"/>
    <cellStyle name="KPMG Heading 1" xfId="910" xr:uid="{00000000-0005-0000-0000-0000D3030000}"/>
    <cellStyle name="KPMG Heading 2" xfId="911" xr:uid="{00000000-0005-0000-0000-0000D4030000}"/>
    <cellStyle name="KPMG Heading 3" xfId="912" xr:uid="{00000000-0005-0000-0000-0000D5030000}"/>
    <cellStyle name="KPMG Heading 4" xfId="913" xr:uid="{00000000-0005-0000-0000-0000D6030000}"/>
    <cellStyle name="KPMG Normal" xfId="914" xr:uid="{00000000-0005-0000-0000-0000D7030000}"/>
    <cellStyle name="KPMG Normal Text" xfId="915" xr:uid="{00000000-0005-0000-0000-0000D8030000}"/>
    <cellStyle name="Lable8Left" xfId="916" xr:uid="{00000000-0005-0000-0000-0000D9030000}"/>
    <cellStyle name="ligne_detail" xfId="917" xr:uid="{00000000-0005-0000-0000-0000DA030000}"/>
    <cellStyle name="Line" xfId="918" xr:uid="{00000000-0005-0000-0000-0000DB030000}"/>
    <cellStyle name="Lineas" xfId="919" xr:uid="{00000000-0005-0000-0000-0000DC030000}"/>
    <cellStyle name="Lineas 2" xfId="1307" xr:uid="{00000000-0005-0000-0000-0000DD030000}"/>
    <cellStyle name="LineItem" xfId="920" xr:uid="{00000000-0005-0000-0000-0000DE030000}"/>
    <cellStyle name="LineItems" xfId="921" xr:uid="{00000000-0005-0000-0000-0000DF030000}"/>
    <cellStyle name="Link Currency (0)" xfId="922" xr:uid="{00000000-0005-0000-0000-0000E0030000}"/>
    <cellStyle name="Link Currency (2)" xfId="923" xr:uid="{00000000-0005-0000-0000-0000E1030000}"/>
    <cellStyle name="Link Units (0)" xfId="924" xr:uid="{00000000-0005-0000-0000-0000E2030000}"/>
    <cellStyle name="Link Units (1)" xfId="925" xr:uid="{00000000-0005-0000-0000-0000E3030000}"/>
    <cellStyle name="Link Units (2)" xfId="926" xr:uid="{00000000-0005-0000-0000-0000E4030000}"/>
    <cellStyle name="Linked" xfId="927" xr:uid="{00000000-0005-0000-0000-0000E5030000}"/>
    <cellStyle name="LookUpText" xfId="928" xr:uid="{00000000-0005-0000-0000-0000E6030000}"/>
    <cellStyle name="m1" xfId="929" xr:uid="{00000000-0005-0000-0000-0000E7030000}"/>
    <cellStyle name="MacroCode" xfId="930" xr:uid="{00000000-0005-0000-0000-0000E8030000}"/>
    <cellStyle name="MAGENTA" xfId="931" xr:uid="{00000000-0005-0000-0000-0000E9030000}"/>
    <cellStyle name="Matrix" xfId="932" xr:uid="{00000000-0005-0000-0000-0000EA030000}"/>
    <cellStyle name="Mesi" xfId="933" xr:uid="{00000000-0005-0000-0000-0000EB030000}"/>
    <cellStyle name="Miglaaia (0)_ANDAMENTO GIACENZE" xfId="934" xr:uid="{00000000-0005-0000-0000-0000EC030000}"/>
    <cellStyle name="Migliaia" xfId="1233" builtinId="3"/>
    <cellStyle name="Migliaia (,0)" xfId="935" xr:uid="{00000000-0005-0000-0000-0000ED030000}"/>
    <cellStyle name="Migliaia (+0)" xfId="936" xr:uid="{00000000-0005-0000-0000-0000EE030000}"/>
    <cellStyle name="Migliaia (0)" xfId="937" xr:uid="{00000000-0005-0000-0000-0000EF030000}"/>
    <cellStyle name="Migliaia [0] 2" xfId="938" xr:uid="{00000000-0005-0000-0000-0000F0030000}"/>
    <cellStyle name="Migliaia [0] 2 2" xfId="939" xr:uid="{00000000-0005-0000-0000-0000F1030000}"/>
    <cellStyle name="Migliaia [0] 2 3" xfId="940" xr:uid="{00000000-0005-0000-0000-0000F2030000}"/>
    <cellStyle name="Migliaia [0] 3" xfId="941" xr:uid="{00000000-0005-0000-0000-0000F3030000}"/>
    <cellStyle name="Migliaia 10" xfId="942" xr:uid="{00000000-0005-0000-0000-0000F4030000}"/>
    <cellStyle name="Migliaia 2" xfId="943" xr:uid="{00000000-0005-0000-0000-0000F5030000}"/>
    <cellStyle name="Migliaia 2 2" xfId="944" xr:uid="{00000000-0005-0000-0000-0000F6030000}"/>
    <cellStyle name="Migliaia 2 3" xfId="945" xr:uid="{00000000-0005-0000-0000-0000F7030000}"/>
    <cellStyle name="Migliaia 3" xfId="946" xr:uid="{00000000-0005-0000-0000-0000F8030000}"/>
    <cellStyle name="Migliaia 3 2" xfId="947" xr:uid="{00000000-0005-0000-0000-0000F9030000}"/>
    <cellStyle name="Migliaia 3 3" xfId="948" xr:uid="{00000000-0005-0000-0000-0000FA030000}"/>
    <cellStyle name="Migliaia 4" xfId="949" xr:uid="{00000000-0005-0000-0000-0000FB030000}"/>
    <cellStyle name="Migliaia 5" xfId="950" xr:uid="{00000000-0005-0000-0000-0000FC030000}"/>
    <cellStyle name="Migliaia 5 2" xfId="951" xr:uid="{00000000-0005-0000-0000-0000FD030000}"/>
    <cellStyle name="Migliaia 6" xfId="952" xr:uid="{00000000-0005-0000-0000-0000FE030000}"/>
    <cellStyle name="Migliaia 7" xfId="953" xr:uid="{00000000-0005-0000-0000-0000FF030000}"/>
    <cellStyle name="Migliaia 8" xfId="954" xr:uid="{00000000-0005-0000-0000-000000040000}"/>
    <cellStyle name="Migliaia 9" xfId="955" xr:uid="{00000000-0005-0000-0000-000001040000}"/>
    <cellStyle name="Mike" xfId="956" xr:uid="{00000000-0005-0000-0000-000002040000}"/>
    <cellStyle name="MIL" xfId="957" xr:uid="{00000000-0005-0000-0000-000003040000}"/>
    <cellStyle name="Mil Vir" xfId="958" xr:uid="{00000000-0005-0000-0000-000004040000}"/>
    <cellStyle name="Mil_~0026898" xfId="959" xr:uid="{00000000-0005-0000-0000-000005040000}"/>
    <cellStyle name="Millares [0]_Asientos Typsa" xfId="960" xr:uid="{00000000-0005-0000-0000-000006040000}"/>
    <cellStyle name="Millares 4" xfId="961" xr:uid="{00000000-0005-0000-0000-000007040000}"/>
    <cellStyle name="Millares 4 2" xfId="962" xr:uid="{00000000-0005-0000-0000-000008040000}"/>
    <cellStyle name="Millares_2005 Cashflow ERSEP verB" xfId="963" xr:uid="{00000000-0005-0000-0000-000009040000}"/>
    <cellStyle name="Milliers [0]_!!!GO" xfId="964" xr:uid="{00000000-0005-0000-0000-00000A040000}"/>
    <cellStyle name="Milliers_!!!GO" xfId="965" xr:uid="{00000000-0005-0000-0000-00000B040000}"/>
    <cellStyle name="Millions" xfId="966" xr:uid="{00000000-0005-0000-0000-00000C040000}"/>
    <cellStyle name="MLComma0" xfId="967" xr:uid="{00000000-0005-0000-0000-00000D040000}"/>
    <cellStyle name="MLDollar0" xfId="968" xr:uid="{00000000-0005-0000-0000-00000E040000}"/>
    <cellStyle name="MLEuro0" xfId="969" xr:uid="{00000000-0005-0000-0000-00000F040000}"/>
    <cellStyle name="MLHeaderSection" xfId="970" xr:uid="{00000000-0005-0000-0000-000010040000}"/>
    <cellStyle name="MLMultiple0" xfId="971" xr:uid="{00000000-0005-0000-0000-000011040000}"/>
    <cellStyle name="MLPercent0" xfId="972" xr:uid="{00000000-0005-0000-0000-000012040000}"/>
    <cellStyle name="MLPound0" xfId="973" xr:uid="{00000000-0005-0000-0000-000013040000}"/>
    <cellStyle name="MLYen0" xfId="974" xr:uid="{00000000-0005-0000-0000-000014040000}"/>
    <cellStyle name="mod1" xfId="975" xr:uid="{00000000-0005-0000-0000-000015040000}"/>
    <cellStyle name="modelo1" xfId="976" xr:uid="{00000000-0005-0000-0000-000016040000}"/>
    <cellStyle name="Moneda [0]_Asientos Typsa" xfId="977" xr:uid="{00000000-0005-0000-0000-000017040000}"/>
    <cellStyle name="Moneda_AIRTEL08" xfId="978" xr:uid="{00000000-0005-0000-0000-000018040000}"/>
    <cellStyle name="Monétaire [0]_!!!GO" xfId="979" xr:uid="{00000000-0005-0000-0000-000019040000}"/>
    <cellStyle name="Monétaire_!!!GO" xfId="980" xr:uid="{00000000-0005-0000-0000-00001A040000}"/>
    <cellStyle name="Monetario" xfId="981" xr:uid="{00000000-0005-0000-0000-00001B040000}"/>
    <cellStyle name="Month" xfId="982" xr:uid="{00000000-0005-0000-0000-00001C040000}"/>
    <cellStyle name="Multiple" xfId="983" xr:uid="{00000000-0005-0000-0000-00001D040000}"/>
    <cellStyle name="Multiple [1]" xfId="984" xr:uid="{00000000-0005-0000-0000-00001E040000}"/>
    <cellStyle name="Multiple_~0017779" xfId="985" xr:uid="{00000000-0005-0000-0000-00001F040000}"/>
    <cellStyle name="Multiple0" xfId="986" xr:uid="{00000000-0005-0000-0000-000020040000}"/>
    <cellStyle name="Multiple1" xfId="987" xr:uid="{00000000-0005-0000-0000-000021040000}"/>
    <cellStyle name="Multiple1 2" xfId="988" xr:uid="{00000000-0005-0000-0000-000022040000}"/>
    <cellStyle name="MultipleBelow" xfId="989" xr:uid="{00000000-0005-0000-0000-000023040000}"/>
    <cellStyle name="Neutral 2" xfId="990" xr:uid="{00000000-0005-0000-0000-000024040000}"/>
    <cellStyle name="Neutrale 2" xfId="991" xr:uid="{00000000-0005-0000-0000-000025040000}"/>
    <cellStyle name="new" xfId="992" xr:uid="{00000000-0005-0000-0000-000026040000}"/>
    <cellStyle name="NewPeso" xfId="993" xr:uid="{00000000-0005-0000-0000-000027040000}"/>
    <cellStyle name="No dec" xfId="994" xr:uid="{00000000-0005-0000-0000-000028040000}"/>
    <cellStyle name="Nombre" xfId="995" xr:uid="{00000000-0005-0000-0000-000029040000}"/>
    <cellStyle name="Non_definito" xfId="996" xr:uid="{00000000-0005-0000-0000-00002A040000}"/>
    <cellStyle name="nonmultiple" xfId="997" xr:uid="{00000000-0005-0000-0000-00002B040000}"/>
    <cellStyle name="Nor}al_Sheet1 (2)" xfId="998" xr:uid="{00000000-0005-0000-0000-00002C040000}"/>
    <cellStyle name="NORAYAS" xfId="999" xr:uid="{00000000-0005-0000-0000-00002D040000}"/>
    <cellStyle name="norm" xfId="1000" xr:uid="{00000000-0005-0000-0000-00002E040000}"/>
    <cellStyle name="Normaali_Layo9704" xfId="1001" xr:uid="{00000000-0005-0000-0000-00002F040000}"/>
    <cellStyle name="Normal - Formatvorlage1" xfId="1002" xr:uid="{00000000-0005-0000-0000-000031040000}"/>
    <cellStyle name="Normal - Formatvorlage2" xfId="1003" xr:uid="{00000000-0005-0000-0000-000032040000}"/>
    <cellStyle name="Normal - Formatvorlage3" xfId="1004" xr:uid="{00000000-0005-0000-0000-000033040000}"/>
    <cellStyle name="Normal - Formatvorlage4" xfId="1005" xr:uid="{00000000-0005-0000-0000-000034040000}"/>
    <cellStyle name="Normal - Formatvorlage5" xfId="1006" xr:uid="{00000000-0005-0000-0000-000035040000}"/>
    <cellStyle name="Normal - Formatvorlage6" xfId="1007" xr:uid="{00000000-0005-0000-0000-000036040000}"/>
    <cellStyle name="Normal - Formatvorlage7" xfId="1008" xr:uid="{00000000-0005-0000-0000-000037040000}"/>
    <cellStyle name="Normal - Formatvorlage8" xfId="1009" xr:uid="{00000000-0005-0000-0000-000038040000}"/>
    <cellStyle name="Normal - Modelo1 2 3" xfId="1010" xr:uid="{00000000-0005-0000-0000-000039040000}"/>
    <cellStyle name="Normal - Modelo1 2 3 2" xfId="1011" xr:uid="{00000000-0005-0000-0000-00003A040000}"/>
    <cellStyle name="Normal - Style1" xfId="1012" xr:uid="{00000000-0005-0000-0000-00003B040000}"/>
    <cellStyle name="Normal (%)" xfId="1013" xr:uid="{00000000-0005-0000-0000-00003C040000}"/>
    <cellStyle name="Normal (£m)" xfId="1014" xr:uid="{00000000-0005-0000-0000-00003D040000}"/>
    <cellStyle name="Normal (No)" xfId="1015" xr:uid="{00000000-0005-0000-0000-00003E040000}"/>
    <cellStyle name="Normal (x)" xfId="1016" xr:uid="{00000000-0005-0000-0000-00003F040000}"/>
    <cellStyle name="Normal [0]" xfId="1017" xr:uid="{00000000-0005-0000-0000-000040040000}"/>
    <cellStyle name="Normal [2]" xfId="1018" xr:uid="{00000000-0005-0000-0000-000041040000}"/>
    <cellStyle name="Normal 11" xfId="1019" xr:uid="{00000000-0005-0000-0000-000042040000}"/>
    <cellStyle name="Normal 2" xfId="1020" xr:uid="{00000000-0005-0000-0000-000043040000}"/>
    <cellStyle name="Normal 2 2" xfId="1021" xr:uid="{00000000-0005-0000-0000-000044040000}"/>
    <cellStyle name="Normal 2 3" xfId="1248" xr:uid="{00000000-0005-0000-0000-000045040000}"/>
    <cellStyle name="Normal 3" xfId="1022" xr:uid="{00000000-0005-0000-0000-000046040000}"/>
    <cellStyle name="Normal 3 2" xfId="1023" xr:uid="{00000000-0005-0000-0000-000047040000}"/>
    <cellStyle name="Normal 3 3" xfId="1024" xr:uid="{00000000-0005-0000-0000-000048040000}"/>
    <cellStyle name="Normal 4" xfId="1025" xr:uid="{00000000-0005-0000-0000-000049040000}"/>
    <cellStyle name="Normal 4 2" xfId="1026" xr:uid="{00000000-0005-0000-0000-00004A040000}"/>
    <cellStyle name="Normal 5" xfId="1027" xr:uid="{00000000-0005-0000-0000-00004B040000}"/>
    <cellStyle name="Normal 52" xfId="1028" xr:uid="{00000000-0005-0000-0000-00004C040000}"/>
    <cellStyle name="Normal 6" xfId="1029" xr:uid="{00000000-0005-0000-0000-00004D040000}"/>
    <cellStyle name="Normal 7" xfId="1030" xr:uid="{00000000-0005-0000-0000-00004E040000}"/>
    <cellStyle name="Normal wrap" xfId="1031" xr:uid="{00000000-0005-0000-0000-00004F040000}"/>
    <cellStyle name="Normal.00" xfId="1032" xr:uid="{00000000-0005-0000-0000-000050040000}"/>
    <cellStyle name="Normal_SStemplate1" xfId="1291" xr:uid="{00000000-0005-0000-0000-000051040000}"/>
    <cellStyle name="Normal_Transaction Foundations Workbook" xfId="1249" xr:uid="{00000000-0005-0000-0000-000052040000}"/>
    <cellStyle name="Normal0" xfId="1033" xr:uid="{00000000-0005-0000-0000-000053040000}"/>
    <cellStyle name="Normal0 2" xfId="1034" xr:uid="{00000000-0005-0000-0000-000054040000}"/>
    <cellStyle name="Normal1" xfId="1035" xr:uid="{00000000-0005-0000-0000-000055040000}"/>
    <cellStyle name="Normal1 2" xfId="1036" xr:uid="{00000000-0005-0000-0000-000056040000}"/>
    <cellStyle name="Normal2" xfId="1037" xr:uid="{00000000-0005-0000-0000-000057040000}"/>
    <cellStyle name="Normal2 2" xfId="1038" xr:uid="{00000000-0005-0000-0000-000058040000}"/>
    <cellStyle name="normalbold" xfId="1039" xr:uid="{00000000-0005-0000-0000-000059040000}"/>
    <cellStyle name="NormalCurrency" xfId="1040" xr:uid="{00000000-0005-0000-0000-00005A040000}"/>
    <cellStyle name="NormalCurrency 2" xfId="1041" xr:uid="{00000000-0005-0000-0000-00005B040000}"/>
    <cellStyle name="Normale" xfId="0" builtinId="0"/>
    <cellStyle name="Normale 10" xfId="1042" xr:uid="{00000000-0005-0000-0000-00005C040000}"/>
    <cellStyle name="Normale 11" xfId="1043" xr:uid="{00000000-0005-0000-0000-00005D040000}"/>
    <cellStyle name="Normale 2" xfId="1044" xr:uid="{00000000-0005-0000-0000-00005E040000}"/>
    <cellStyle name="Normale 2 2" xfId="1045" xr:uid="{00000000-0005-0000-0000-00005F040000}"/>
    <cellStyle name="Normale 2 2 2" xfId="1046" xr:uid="{00000000-0005-0000-0000-000060040000}"/>
    <cellStyle name="Normale 2 2 3" xfId="1289" xr:uid="{00000000-0005-0000-0000-000061040000}"/>
    <cellStyle name="Normale 2 3" xfId="1047" xr:uid="{00000000-0005-0000-0000-000062040000}"/>
    <cellStyle name="Normale 3" xfId="1048" xr:uid="{00000000-0005-0000-0000-000063040000}"/>
    <cellStyle name="Normale 4" xfId="1049" xr:uid="{00000000-0005-0000-0000-000064040000}"/>
    <cellStyle name="Normale 4 2" xfId="1050" xr:uid="{00000000-0005-0000-0000-000065040000}"/>
    <cellStyle name="Normale 5" xfId="1051" xr:uid="{00000000-0005-0000-0000-000066040000}"/>
    <cellStyle name="Normale 6" xfId="1052" xr:uid="{00000000-0005-0000-0000-000067040000}"/>
    <cellStyle name="Normale 7" xfId="1053" xr:uid="{00000000-0005-0000-0000-000068040000}"/>
    <cellStyle name="Normale 8" xfId="1054" xr:uid="{00000000-0005-0000-0000-000069040000}"/>
    <cellStyle name="Normale 9" xfId="1055" xr:uid="{00000000-0005-0000-0000-00006A040000}"/>
    <cellStyle name="NormalEPS" xfId="1056" xr:uid="{00000000-0005-0000-0000-00006C040000}"/>
    <cellStyle name="NormalGB" xfId="1057" xr:uid="{00000000-0005-0000-0000-00006D040000}"/>
    <cellStyle name="Normalny_001-Cout_Distrib_Follow_up V2" xfId="1058" xr:uid="{00000000-0005-0000-0000-00006E040000}"/>
    <cellStyle name="NormalPop" xfId="1059" xr:uid="{00000000-0005-0000-0000-00006F040000}"/>
    <cellStyle name="NOT" xfId="1060" xr:uid="{00000000-0005-0000-0000-000070040000}"/>
    <cellStyle name="Nota 2" xfId="1061" xr:uid="{00000000-0005-0000-0000-000071040000}"/>
    <cellStyle name="Nota 2 2" xfId="1262" xr:uid="{00000000-0005-0000-0000-000072040000}"/>
    <cellStyle name="Notas 2" xfId="1062" xr:uid="{00000000-0005-0000-0000-000073040000}"/>
    <cellStyle name="Notas 2 2" xfId="1263" xr:uid="{00000000-0005-0000-0000-000074040000}"/>
    <cellStyle name="Note 2" xfId="1063" xr:uid="{00000000-0005-0000-0000-000075040000}"/>
    <cellStyle name="Note 2 2" xfId="1264" xr:uid="{00000000-0005-0000-0000-000076040000}"/>
    <cellStyle name="Note Number" xfId="1064" xr:uid="{00000000-0005-0000-0000-000077040000}"/>
    <cellStyle name="notes" xfId="1065" xr:uid="{00000000-0005-0000-0000-000078040000}"/>
    <cellStyle name="Num0Un" xfId="1066" xr:uid="{00000000-0005-0000-0000-000079040000}"/>
    <cellStyle name="Num1" xfId="1067" xr:uid="{00000000-0005-0000-0000-00007A040000}"/>
    <cellStyle name="Num1Blue" xfId="1068" xr:uid="{00000000-0005-0000-0000-00007B040000}"/>
    <cellStyle name="Num2" xfId="1069" xr:uid="{00000000-0005-0000-0000-00007C040000}"/>
    <cellStyle name="Num2Un" xfId="1070" xr:uid="{00000000-0005-0000-0000-00007D040000}"/>
    <cellStyle name="numbers" xfId="1071" xr:uid="{00000000-0005-0000-0000-00007E040000}"/>
    <cellStyle name="Numbers - Bold" xfId="1072" xr:uid="{00000000-0005-0000-0000-00007F040000}"/>
    <cellStyle name="Numbers - Bold - Italic" xfId="1073" xr:uid="{00000000-0005-0000-0000-000080040000}"/>
    <cellStyle name="Numbers - Bold_6079BX" xfId="1074" xr:uid="{00000000-0005-0000-0000-000081040000}"/>
    <cellStyle name="Numbers - Large" xfId="1075" xr:uid="{00000000-0005-0000-0000-000082040000}"/>
    <cellStyle name="Numbers_6079BX" xfId="1076" xr:uid="{00000000-0005-0000-0000-000083040000}"/>
    <cellStyle name="Numdec1" xfId="1077" xr:uid="{00000000-0005-0000-0000-000084040000}"/>
    <cellStyle name="Numdec1bold" xfId="1078" xr:uid="{00000000-0005-0000-0000-000085040000}"/>
    <cellStyle name="Numero migliaia (0)" xfId="1079" xr:uid="{00000000-0005-0000-0000-000086040000}"/>
    <cellStyle name="Œ…‹æ_Ø‚è [0.00]_Region Orders (2)" xfId="1080" xr:uid="{00000000-0005-0000-0000-000087040000}"/>
    <cellStyle name="Œ…‹æØ‚è [0.00]_laroux" xfId="1081" xr:uid="{00000000-0005-0000-0000-000088040000}"/>
    <cellStyle name="Œ…‹æØ‚è_laroux" xfId="1082" xr:uid="{00000000-0005-0000-0000-000089040000}"/>
    <cellStyle name="-Ombrage bleu" xfId="1083" xr:uid="{00000000-0005-0000-0000-00008A040000}"/>
    <cellStyle name="-Ombrage bleu 2" xfId="1308" xr:uid="{00000000-0005-0000-0000-00008B040000}"/>
    <cellStyle name="Onedec" xfId="1084" xr:uid="{00000000-0005-0000-0000-00008C040000}"/>
    <cellStyle name="Option" xfId="1085" xr:uid="{00000000-0005-0000-0000-00008D040000}"/>
    <cellStyle name="OptionHeading" xfId="1086" xr:uid="{00000000-0005-0000-0000-00008E040000}"/>
    <cellStyle name="OScommands" xfId="1087" xr:uid="{00000000-0005-0000-0000-00008F040000}"/>
    <cellStyle name="Output 2" xfId="1088" xr:uid="{00000000-0005-0000-0000-000090040000}"/>
    <cellStyle name="Output 2 2" xfId="1265" xr:uid="{00000000-0005-0000-0000-000091040000}"/>
    <cellStyle name="Output Labels" xfId="1089" xr:uid="{00000000-0005-0000-0000-000092040000}"/>
    <cellStyle name="P/BV" xfId="1090" xr:uid="{00000000-0005-0000-0000-000093040000}"/>
    <cellStyle name="P/E" xfId="1091" xr:uid="{00000000-0005-0000-0000-000094040000}"/>
    <cellStyle name="Page Heading" xfId="1092" xr:uid="{00000000-0005-0000-0000-000095040000}"/>
    <cellStyle name="Page Heading Large" xfId="1093" xr:uid="{00000000-0005-0000-0000-000096040000}"/>
    <cellStyle name="Page Heading Small" xfId="1094" xr:uid="{00000000-0005-0000-0000-000097040000}"/>
    <cellStyle name="Page Number" xfId="1095" xr:uid="{00000000-0005-0000-0000-000098040000}"/>
    <cellStyle name="PageSubTitle" xfId="1096" xr:uid="{00000000-0005-0000-0000-000099040000}"/>
    <cellStyle name="PageSubTitle 2" xfId="1097" xr:uid="{00000000-0005-0000-0000-00009A040000}"/>
    <cellStyle name="PageTitle" xfId="1098" xr:uid="{00000000-0005-0000-0000-00009B040000}"/>
    <cellStyle name="PageTitle 2" xfId="1099" xr:uid="{00000000-0005-0000-0000-00009C040000}"/>
    <cellStyle name="ParaBirimi [0]_RESULTS" xfId="1100" xr:uid="{00000000-0005-0000-0000-00009D040000}"/>
    <cellStyle name="ParaBirimi_RESULTS" xfId="1101" xr:uid="{00000000-0005-0000-0000-00009E040000}"/>
    <cellStyle name="PB Table Heading" xfId="1102" xr:uid="{00000000-0005-0000-0000-00009F040000}"/>
    <cellStyle name="PB Table Highlight1" xfId="1103" xr:uid="{00000000-0005-0000-0000-0000A0040000}"/>
    <cellStyle name="PB Table Highlight2" xfId="1104" xr:uid="{00000000-0005-0000-0000-0000A1040000}"/>
    <cellStyle name="PB Table Highlight3" xfId="1105" xr:uid="{00000000-0005-0000-0000-0000A2040000}"/>
    <cellStyle name="PB Table Standard Row" xfId="1106" xr:uid="{00000000-0005-0000-0000-0000A3040000}"/>
    <cellStyle name="PB Table Subtotal Row" xfId="1107" xr:uid="{00000000-0005-0000-0000-0000A4040000}"/>
    <cellStyle name="PB Table Total Row" xfId="1108" xr:uid="{00000000-0005-0000-0000-0000A5040000}"/>
    <cellStyle name="Pctdec1itals" xfId="1109" xr:uid="{00000000-0005-0000-0000-0000A6040000}"/>
    <cellStyle name="per.style" xfId="1110" xr:uid="{00000000-0005-0000-0000-0000A7040000}"/>
    <cellStyle name="Perc1" xfId="1111" xr:uid="{00000000-0005-0000-0000-0000A8040000}"/>
    <cellStyle name="Percent ()" xfId="1112" xr:uid="{00000000-0005-0000-0000-0000AA040000}"/>
    <cellStyle name="Percent (,0)" xfId="1113" xr:uid="{00000000-0005-0000-0000-0000AB040000}"/>
    <cellStyle name="Percent (,00)" xfId="1114" xr:uid="{00000000-0005-0000-0000-0000AC040000}"/>
    <cellStyle name="Percent (,0000)" xfId="1115" xr:uid="{00000000-0005-0000-0000-0000AD040000}"/>
    <cellStyle name="Percent (0)" xfId="1116" xr:uid="{00000000-0005-0000-0000-0000AE040000}"/>
    <cellStyle name="Percent (1)" xfId="1117" xr:uid="{00000000-0005-0000-0000-0000AF040000}"/>
    <cellStyle name="Percent [0]" xfId="1118" xr:uid="{00000000-0005-0000-0000-0000B0040000}"/>
    <cellStyle name="Percent [00]" xfId="1119" xr:uid="{00000000-0005-0000-0000-0000B1040000}"/>
    <cellStyle name="Percent [1]" xfId="1120" xr:uid="{00000000-0005-0000-0000-0000B2040000}"/>
    <cellStyle name="Percent [2]" xfId="1121" xr:uid="{00000000-0005-0000-0000-0000B3040000}"/>
    <cellStyle name="Percent 0" xfId="1122" xr:uid="{00000000-0005-0000-0000-0000B4040000}"/>
    <cellStyle name="Percent 0,00" xfId="1123" xr:uid="{00000000-0005-0000-0000-0000B5040000}"/>
    <cellStyle name="Percent 1" xfId="1124" xr:uid="{00000000-0005-0000-0000-0000B6040000}"/>
    <cellStyle name="Percent 2" xfId="1125" xr:uid="{00000000-0005-0000-0000-0000B7040000}"/>
    <cellStyle name="Percent 3" xfId="1126" xr:uid="{00000000-0005-0000-0000-0000B8040000}"/>
    <cellStyle name="Percent Hard" xfId="1127" xr:uid="{00000000-0005-0000-0000-0000B9040000}"/>
    <cellStyle name="Percent Vir" xfId="1128" xr:uid="{00000000-0005-0000-0000-0000BA040000}"/>
    <cellStyle name="Percent Vir 2" xfId="1129" xr:uid="{00000000-0005-0000-0000-0000BB040000}"/>
    <cellStyle name="Percent.00" xfId="1130" xr:uid="{00000000-0005-0000-0000-0000BC040000}"/>
    <cellStyle name="Percent0" xfId="1131" xr:uid="{00000000-0005-0000-0000-0000BD040000}"/>
    <cellStyle name="Percent1" xfId="1132" xr:uid="{00000000-0005-0000-0000-0000BE040000}"/>
    <cellStyle name="percent1 2" xfId="1133" xr:uid="{00000000-0005-0000-0000-0000BF040000}"/>
    <cellStyle name="Percent1Blue" xfId="1134" xr:uid="{00000000-0005-0000-0000-0000C0040000}"/>
    <cellStyle name="Percent2" xfId="1135" xr:uid="{00000000-0005-0000-0000-0000C1040000}"/>
    <cellStyle name="Percent2Blue" xfId="1136" xr:uid="{00000000-0005-0000-0000-0000C2040000}"/>
    <cellStyle name="Percent2Margin" xfId="1137" xr:uid="{00000000-0005-0000-0000-0000C3040000}"/>
    <cellStyle name="Percent3_MEDICIS" xfId="1138" xr:uid="{00000000-0005-0000-0000-0000C4040000}"/>
    <cellStyle name="Percentage" xfId="1139" xr:uid="{00000000-0005-0000-0000-0000C5040000}"/>
    <cellStyle name="PercentChange" xfId="1140" xr:uid="{00000000-0005-0000-0000-0000C6040000}"/>
    <cellStyle name="Percentuale" xfId="1234" builtinId="5"/>
    <cellStyle name="Percentuale (0%)" xfId="1141" xr:uid="{00000000-0005-0000-0000-0000C7040000}"/>
    <cellStyle name="Percentuale (0,00%)" xfId="1142" xr:uid="{00000000-0005-0000-0000-0000C8040000}"/>
    <cellStyle name="Percentuale 2" xfId="1143" xr:uid="{00000000-0005-0000-0000-0000C9040000}"/>
    <cellStyle name="Percentuale 2 2" xfId="1144" xr:uid="{00000000-0005-0000-0000-0000CA040000}"/>
    <cellStyle name="Percentuale 2 3" xfId="1145" xr:uid="{00000000-0005-0000-0000-0000CB040000}"/>
    <cellStyle name="Percentuale 3" xfId="1146" xr:uid="{00000000-0005-0000-0000-0000CC040000}"/>
    <cellStyle name="Percentuale 4" xfId="1147" xr:uid="{00000000-0005-0000-0000-0000CD040000}"/>
    <cellStyle name="Periods" xfId="1148" xr:uid="{00000000-0005-0000-0000-0000CE040000}"/>
    <cellStyle name="Pilkku_Layo9704" xfId="1149" xr:uid="{00000000-0005-0000-0000-0000CF040000}"/>
    <cellStyle name="PLAN1" xfId="1150" xr:uid="{00000000-0005-0000-0000-0000D0040000}"/>
    <cellStyle name="Porcentaje" xfId="1151" xr:uid="{00000000-0005-0000-0000-0000D1040000}"/>
    <cellStyle name="Porcentaje 2" xfId="1152" xr:uid="{00000000-0005-0000-0000-0000D2040000}"/>
    <cellStyle name="Porcentual 16" xfId="1153" xr:uid="{00000000-0005-0000-0000-0000D3040000}"/>
    <cellStyle name="Porcentual 2" xfId="1154" xr:uid="{00000000-0005-0000-0000-0000D4040000}"/>
    <cellStyle name="Porcentual 2 2" xfId="1155" xr:uid="{00000000-0005-0000-0000-0000D5040000}"/>
    <cellStyle name="Porcentual 2 2 2" xfId="1156" xr:uid="{00000000-0005-0000-0000-0000D6040000}"/>
    <cellStyle name="Porcentual 3" xfId="1157" xr:uid="{00000000-0005-0000-0000-0000D7040000}"/>
    <cellStyle name="Porcentual 3 2" xfId="1158" xr:uid="{00000000-0005-0000-0000-0000D8040000}"/>
    <cellStyle name="Porcentual 4" xfId="1159" xr:uid="{00000000-0005-0000-0000-0000D9040000}"/>
    <cellStyle name="Porcentual 5" xfId="1160" xr:uid="{00000000-0005-0000-0000-0000DA040000}"/>
    <cellStyle name="Porcentual 5 2" xfId="1161" xr:uid="{00000000-0005-0000-0000-0000DB040000}"/>
    <cellStyle name="Porcentual_sb_stand" xfId="1162" xr:uid="{00000000-0005-0000-0000-0000DC040000}"/>
    <cellStyle name="Pound" xfId="1163" xr:uid="{00000000-0005-0000-0000-0000DD040000}"/>
    <cellStyle name="Pounds1" xfId="1164" xr:uid="{00000000-0005-0000-0000-0000DE040000}"/>
    <cellStyle name="Pounds2" xfId="1165" xr:uid="{00000000-0005-0000-0000-0000DF040000}"/>
    <cellStyle name="Pounds4" xfId="1166" xr:uid="{00000000-0005-0000-0000-0000E0040000}"/>
    <cellStyle name="PrePop Currency (0)" xfId="1167" xr:uid="{00000000-0005-0000-0000-0000E1040000}"/>
    <cellStyle name="PrePop Currency (2)" xfId="1168" xr:uid="{00000000-0005-0000-0000-0000E2040000}"/>
    <cellStyle name="PrePop Units (0)" xfId="1169" xr:uid="{00000000-0005-0000-0000-0000E3040000}"/>
    <cellStyle name="PrePop Units (1)" xfId="1170" xr:uid="{00000000-0005-0000-0000-0000E4040000}"/>
    <cellStyle name="PrePop Units (2)" xfId="1171" xr:uid="{00000000-0005-0000-0000-0000E5040000}"/>
    <cellStyle name="Price" xfId="1172" xr:uid="{00000000-0005-0000-0000-0000E6040000}"/>
    <cellStyle name="PriceUn" xfId="1173" xr:uid="{00000000-0005-0000-0000-0000E7040000}"/>
    <cellStyle name="pricing" xfId="1174" xr:uid="{00000000-0005-0000-0000-0000E8040000}"/>
    <cellStyle name="Problem" xfId="1175" xr:uid="{00000000-0005-0000-0000-0000E9040000}"/>
    <cellStyle name="PROJECT" xfId="1176" xr:uid="{00000000-0005-0000-0000-0000EA040000}"/>
    <cellStyle name="PROJECT R" xfId="1177" xr:uid="{00000000-0005-0000-0000-0000EB040000}"/>
    <cellStyle name="PROJECT_WACC" xfId="1178" xr:uid="{00000000-0005-0000-0000-0000EC040000}"/>
    <cellStyle name="ProjRevenue" xfId="1179" xr:uid="{00000000-0005-0000-0000-0000ED040000}"/>
    <cellStyle name="ProjRevenue.total" xfId="1180" xr:uid="{00000000-0005-0000-0000-0000EE040000}"/>
    <cellStyle name="PSChar" xfId="1181" xr:uid="{00000000-0005-0000-0000-0000EF040000}"/>
    <cellStyle name="PSDate" xfId="1182" xr:uid="{00000000-0005-0000-0000-0000F0040000}"/>
    <cellStyle name="PSDec" xfId="1183" xr:uid="{00000000-0005-0000-0000-0000F1040000}"/>
    <cellStyle name="PSHeading" xfId="1184" xr:uid="{00000000-0005-0000-0000-0000F2040000}"/>
    <cellStyle name="PSInt" xfId="1185" xr:uid="{00000000-0005-0000-0000-0000F3040000}"/>
    <cellStyle name="PSSpacer" xfId="1186" xr:uid="{00000000-0005-0000-0000-0000F4040000}"/>
    <cellStyle name="Punto0" xfId="1187" xr:uid="{00000000-0005-0000-0000-0000F5040000}"/>
    <cellStyle name="Punto0 - Estilo6" xfId="1188" xr:uid="{00000000-0005-0000-0000-0000F6040000}"/>
    <cellStyle name="Quarterly" xfId="1189" xr:uid="{00000000-0005-0000-0000-0000F7040000}"/>
    <cellStyle name="Quarterly Input" xfId="1190" xr:uid="{00000000-0005-0000-0000-0000F8040000}"/>
    <cellStyle name="RatioX" xfId="1191" xr:uid="{00000000-0005-0000-0000-0000F9040000}"/>
    <cellStyle name="Red" xfId="1192" xr:uid="{00000000-0005-0000-0000-0000FA040000}"/>
    <cellStyle name="Red Text" xfId="1193" xr:uid="{00000000-0005-0000-0000-0000FB040000}"/>
    <cellStyle name="Result" xfId="1194" xr:uid="{00000000-0005-0000-0000-0000FC040000}"/>
    <cellStyle name="row_black_line_black" xfId="1195" xr:uid="{00000000-0005-0000-0000-0000FD040000}"/>
    <cellStyle name="rowblack_line" xfId="1196" xr:uid="{00000000-0005-0000-0000-0000FE040000}"/>
    <cellStyle name="rowblue_line" xfId="1197" xr:uid="{00000000-0005-0000-0000-0000FF040000}"/>
    <cellStyle name="Scenario  Cell" xfId="1198" xr:uid="{00000000-0005-0000-0000-000000050000}"/>
    <cellStyle name="ScripFactor" xfId="1199" xr:uid="{00000000-0005-0000-0000-000001050000}"/>
    <cellStyle name="SectionHeading" xfId="1200" xr:uid="{00000000-0005-0000-0000-000002050000}"/>
    <cellStyle name="Shaded" xfId="1201" xr:uid="{00000000-0005-0000-0000-000003050000}"/>
    <cellStyle name="Standaard_KPN (Qs 2000 and 2001) (2002-03-14)" xfId="1202" xr:uid="{00000000-0005-0000-0000-000004050000}"/>
    <cellStyle name="Standard_Ergebnis" xfId="1203" xr:uid="{00000000-0005-0000-0000-000005050000}"/>
    <cellStyle name="Stil 1" xfId="1204" xr:uid="{00000000-0005-0000-0000-000006050000}"/>
    <cellStyle name="Style 1" xfId="1205" xr:uid="{00000000-0005-0000-0000-000007050000}"/>
    <cellStyle name="Style 1 2" xfId="1206" xr:uid="{00000000-0005-0000-0000-000008050000}"/>
    <cellStyle name="Subheadbldun" xfId="1207" xr:uid="{00000000-0005-0000-0000-000009050000}"/>
    <cellStyle name="SubtotalData" xfId="1208" xr:uid="{00000000-0005-0000-0000-00000A050000}"/>
    <cellStyle name="superscript" xfId="1209" xr:uid="{00000000-0005-0000-0000-00000B050000}"/>
    <cellStyle name="tab_row_black_line_black" xfId="1210" xr:uid="{00000000-0005-0000-0000-00000C050000}"/>
    <cellStyle name="Table Col Head" xfId="1211" xr:uid="{00000000-0005-0000-0000-00000D050000}"/>
    <cellStyle name="Table Sub Head" xfId="1212" xr:uid="{00000000-0005-0000-0000-00000E050000}"/>
    <cellStyle name="Table Title" xfId="1213" xr:uid="{00000000-0005-0000-0000-00000F050000}"/>
    <cellStyle name="Table Units" xfId="1214" xr:uid="{00000000-0005-0000-0000-000010050000}"/>
    <cellStyle name="table_bottom" xfId="1215" xr:uid="{00000000-0005-0000-0000-000011050000}"/>
    <cellStyle name="taples Plaza" xfId="1216" xr:uid="{00000000-0005-0000-0000-000012050000}"/>
    <cellStyle name="Times" xfId="1217" xr:uid="{00000000-0005-0000-0000-000013050000}"/>
    <cellStyle name="Times 12" xfId="1218" xr:uid="{00000000-0005-0000-0000-000014050000}"/>
    <cellStyle name="Times New Roman" xfId="1219" xr:uid="{00000000-0005-0000-0000-000015050000}"/>
    <cellStyle name="Titles" xfId="1220" xr:uid="{00000000-0005-0000-0000-000016050000}"/>
    <cellStyle name="titre_col" xfId="1221" xr:uid="{00000000-0005-0000-0000-000017050000}"/>
    <cellStyle name="TopGrey" xfId="1222" xr:uid="{00000000-0005-0000-0000-000018050000}"/>
    <cellStyle name="Total 2" xfId="1223" xr:uid="{00000000-0005-0000-0000-000019050000}"/>
    <cellStyle name="Überschrift" xfId="1224" xr:uid="{00000000-0005-0000-0000-00001A050000}"/>
    <cellStyle name="Uniwers 9" xfId="1225" xr:uid="{00000000-0005-0000-0000-00001B050000}"/>
    <cellStyle name="Upload Only" xfId="1226" xr:uid="{00000000-0005-0000-0000-00001C050000}"/>
    <cellStyle name="Valuta (0)_Foglio1" xfId="1227" xr:uid="{00000000-0005-0000-0000-00001D050000}"/>
    <cellStyle name="Virgule" xfId="1228" xr:uid="{00000000-0005-0000-0000-00001E050000}"/>
    <cellStyle name="Währung [0]_Ergebnis" xfId="1229" xr:uid="{00000000-0005-0000-0000-00001F050000}"/>
    <cellStyle name="Währung_Ergebnis" xfId="1230" xr:uid="{00000000-0005-0000-0000-000020050000}"/>
    <cellStyle name="Year" xfId="1231" xr:uid="{00000000-0005-0000-0000-000021050000}"/>
    <cellStyle name="YearEnd" xfId="1232" xr:uid="{00000000-0005-0000-0000-00002205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E41F1F"/>
      <rgbColor rgb="0000FF00"/>
      <rgbColor rgb="000000FF"/>
      <rgbColor rgb="00FFFF00"/>
      <rgbColor rgb="00FF00FF"/>
      <rgbColor rgb="0000FFFF"/>
      <rgbColor rgb="00800000"/>
      <rgbColor rgb="00008000"/>
      <rgbColor rgb="00002261"/>
      <rgbColor rgb="00808000"/>
      <rgbColor rgb="00800080"/>
      <rgbColor rgb="00008080"/>
      <rgbColor rgb="00C0C0C0"/>
      <rgbColor rgb="00808080"/>
      <rgbColor rgb="00FFE600"/>
      <rgbColor rgb="007F7E82"/>
      <rgbColor rgb="00CCCBCD"/>
      <rgbColor rgb="002C973E"/>
      <rgbColor rgb="0095CB9E"/>
      <rgbColor rgb="0091278F"/>
      <rgbColor rgb="00C893C7"/>
      <rgbColor rgb="00FFE87F"/>
      <rgbColor rgb="0000A3BB"/>
      <rgbColor rgb="007FD1DD"/>
      <rgbColor rgb="00F04C3E"/>
      <rgbColor rgb="00F7A59E"/>
      <rgbColor rgb="00F2F2F2"/>
      <rgbColor rgb="00CCCBCD"/>
      <rgbColor rgb="005F5F5F"/>
      <rgbColor rgb="0000000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5AFDE"/>
      <color rgb="FF003264"/>
      <color rgb="FF92F69C"/>
      <color rgb="FFFFFF99"/>
      <color rgb="FFF2F2F2"/>
      <color rgb="FFDAEEF3"/>
      <color rgb="FFB4D5F0"/>
      <color rgb="FFBCBCBC"/>
      <color rgb="FF2C973E"/>
      <color rgb="FFF500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85725</xdr:rowOff>
    </xdr:from>
    <xdr:to>
      <xdr:col>2</xdr:col>
      <xdr:colOff>2502354</xdr:colOff>
      <xdr:row>7</xdr:row>
      <xdr:rowOff>9524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620" t="39611" r="26558" b="38350"/>
        <a:stretch/>
      </xdr:blipFill>
      <xdr:spPr>
        <a:xfrm>
          <a:off x="1066800" y="1543050"/>
          <a:ext cx="2569029" cy="733425"/>
        </a:xfrm>
        <a:prstGeom prst="rect">
          <a:avLst/>
        </a:prstGeom>
      </xdr:spPr>
    </xdr:pic>
    <xdr:clientData/>
  </xdr:twoCellAnchor>
  <xdr:twoCellAnchor>
    <xdr:from>
      <xdr:col>0</xdr:col>
      <xdr:colOff>0</xdr:colOff>
      <xdr:row>0</xdr:row>
      <xdr:rowOff>0</xdr:rowOff>
    </xdr:from>
    <xdr:to>
      <xdr:col>11</xdr:col>
      <xdr:colOff>66675</xdr:colOff>
      <xdr:row>6</xdr:row>
      <xdr:rowOff>142875</xdr:rowOff>
    </xdr:to>
    <xdr:grpSp>
      <xdr:nvGrpSpPr>
        <xdr:cNvPr id="3" name="RectangleTop" hidden="1">
          <a:extLst>
            <a:ext uri="{FF2B5EF4-FFF2-40B4-BE49-F238E27FC236}">
              <a16:creationId xmlns:a16="http://schemas.microsoft.com/office/drawing/2014/main" id="{00000000-0008-0000-0000-000003000000}"/>
            </a:ext>
          </a:extLst>
        </xdr:cNvPr>
        <xdr:cNvGrpSpPr>
          <a:grpSpLocks/>
        </xdr:cNvGrpSpPr>
      </xdr:nvGrpSpPr>
      <xdr:grpSpPr bwMode="auto">
        <a:xfrm>
          <a:off x="0" y="0"/>
          <a:ext cx="10172783" cy="1097032"/>
          <a:chOff x="0" y="0"/>
          <a:chExt cx="1106" cy="263"/>
        </a:xfrm>
      </xdr:grpSpPr>
      <xdr:sp macro="" textlink="">
        <xdr:nvSpPr>
          <xdr:cNvPr id="4" name="RectangleTop" hidden="1">
            <a:extLst>
              <a:ext uri="{FF2B5EF4-FFF2-40B4-BE49-F238E27FC236}">
                <a16:creationId xmlns:a16="http://schemas.microsoft.com/office/drawing/2014/main" id="{00000000-0008-0000-0000-000004000000}"/>
              </a:ext>
            </a:extLst>
          </xdr:cNvPr>
          <xdr:cNvSpPr>
            <a:spLocks noChangeArrowheads="1"/>
          </xdr:cNvSpPr>
        </xdr:nvSpPr>
        <xdr:spPr bwMode="auto">
          <a:xfrm>
            <a:off x="0" y="0"/>
            <a:ext cx="1106" cy="263"/>
          </a:xfrm>
          <a:prstGeom prst="rect">
            <a:avLst/>
          </a:prstGeom>
          <a:solidFill>
            <a:srgbClr val="4367C5"/>
          </a:solidFill>
          <a:ln w="9525">
            <a:solidFill>
              <a:srgbClr val="00A3BB"/>
            </a:solidFill>
            <a:miter lim="800000"/>
            <a:headEnd/>
            <a:tailEnd/>
          </a:ln>
        </xdr:spPr>
      </xdr:sp>
      <xdr:pic>
        <xdr:nvPicPr>
          <xdr:cNvPr id="5" name="Picture 4" descr="flag" hidden="1">
            <a:extLst>
              <a:ext uri="{FF2B5EF4-FFF2-40B4-BE49-F238E27FC236}">
                <a16:creationId xmlns:a16="http://schemas.microsoft.com/office/drawing/2014/main" id="{00000000-0008-0000-0000-000005000000}"/>
              </a:ext>
            </a:extLst>
          </xdr:cNvPr>
          <xdr:cNvPicPr preferRelativeResize="0">
            <a:picLocks noChangeArrowheads="1"/>
          </xdr:cNvPicPr>
        </xdr:nvPicPr>
        <xdr:blipFill>
          <a:blip xmlns:r="http://schemas.openxmlformats.org/officeDocument/2006/relationships" r:embed="rId2" cstate="print"/>
          <a:srcRect/>
          <a:stretch>
            <a:fillRect/>
          </a:stretch>
        </xdr:blipFill>
        <xdr:spPr bwMode="auto">
          <a:xfrm>
            <a:off x="831" y="0"/>
            <a:ext cx="275" cy="76"/>
          </a:xfrm>
          <a:prstGeom prst="rect">
            <a:avLst/>
          </a:prstGeom>
          <a:noFill/>
          <a:ln w="9525">
            <a:noFill/>
            <a:miter lim="800000"/>
            <a:headEnd/>
            <a:tailEnd/>
          </a:ln>
        </xdr:spPr>
      </xdr:pic>
    </xdr:grpSp>
    <xdr:clientData/>
  </xdr:twoCellAnchor>
  <xdr:twoCellAnchor>
    <xdr:from>
      <xdr:col>0</xdr:col>
      <xdr:colOff>0</xdr:colOff>
      <xdr:row>19</xdr:row>
      <xdr:rowOff>28575</xdr:rowOff>
    </xdr:from>
    <xdr:to>
      <xdr:col>11</xdr:col>
      <xdr:colOff>66675</xdr:colOff>
      <xdr:row>30</xdr:row>
      <xdr:rowOff>0</xdr:rowOff>
    </xdr:to>
    <xdr:grpSp>
      <xdr:nvGrpSpPr>
        <xdr:cNvPr id="6" name="RectangleBottom" hidden="1">
          <a:extLst>
            <a:ext uri="{FF2B5EF4-FFF2-40B4-BE49-F238E27FC236}">
              <a16:creationId xmlns:a16="http://schemas.microsoft.com/office/drawing/2014/main" id="{00000000-0008-0000-0000-000006000000}"/>
            </a:ext>
          </a:extLst>
        </xdr:cNvPr>
        <xdr:cNvGrpSpPr>
          <a:grpSpLocks/>
        </xdr:cNvGrpSpPr>
      </xdr:nvGrpSpPr>
      <xdr:grpSpPr bwMode="auto">
        <a:xfrm>
          <a:off x="0" y="3972422"/>
          <a:ext cx="10172783" cy="2953164"/>
          <a:chOff x="0" y="509"/>
          <a:chExt cx="1106" cy="270"/>
        </a:xfrm>
      </xdr:grpSpPr>
      <xdr:sp macro="" textlink="">
        <xdr:nvSpPr>
          <xdr:cNvPr id="7" name="RectangleBottom" hidden="1">
            <a:extLst>
              <a:ext uri="{FF2B5EF4-FFF2-40B4-BE49-F238E27FC236}">
                <a16:creationId xmlns:a16="http://schemas.microsoft.com/office/drawing/2014/main" id="{00000000-0008-0000-0000-000007000000}"/>
              </a:ext>
            </a:extLst>
          </xdr:cNvPr>
          <xdr:cNvSpPr>
            <a:spLocks noChangeArrowheads="1"/>
          </xdr:cNvSpPr>
        </xdr:nvSpPr>
        <xdr:spPr bwMode="auto">
          <a:xfrm>
            <a:off x="0" y="517"/>
            <a:ext cx="1106" cy="262"/>
          </a:xfrm>
          <a:prstGeom prst="rect">
            <a:avLst/>
          </a:prstGeom>
          <a:solidFill>
            <a:srgbClr val="4367C5"/>
          </a:solidFill>
          <a:ln w="9525">
            <a:solidFill>
              <a:srgbClr val="00A3BB"/>
            </a:solidFill>
            <a:miter lim="800000"/>
            <a:headEnd/>
            <a:tailEnd/>
          </a:ln>
        </xdr:spPr>
      </xdr:sp>
      <xdr:sp macro="" textlink="">
        <xdr:nvSpPr>
          <xdr:cNvPr id="8" name="Rectangle 7" hidden="1">
            <a:extLst>
              <a:ext uri="{FF2B5EF4-FFF2-40B4-BE49-F238E27FC236}">
                <a16:creationId xmlns:a16="http://schemas.microsoft.com/office/drawing/2014/main" id="{00000000-0008-0000-0000-000008000000}"/>
              </a:ext>
            </a:extLst>
          </xdr:cNvPr>
          <xdr:cNvSpPr>
            <a:spLocks noChangeArrowheads="1"/>
          </xdr:cNvSpPr>
        </xdr:nvSpPr>
        <xdr:spPr bwMode="auto">
          <a:xfrm>
            <a:off x="0" y="509"/>
            <a:ext cx="1106" cy="45"/>
          </a:xfrm>
          <a:prstGeom prst="rect">
            <a:avLst/>
          </a:prstGeom>
          <a:solidFill>
            <a:srgbClr val="000000"/>
          </a:solidFill>
          <a:ln w="9525">
            <a:solidFill>
              <a:srgbClr val="000000"/>
            </a:solidFill>
            <a:miter lim="800000"/>
            <a:headEnd/>
            <a:tailEnd/>
          </a:ln>
        </xdr:spPr>
      </xdr:sp>
      <xdr:pic>
        <xdr:nvPicPr>
          <xdr:cNvPr id="9" name="Picture 8" hidden="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12" y="516"/>
            <a:ext cx="282" cy="65"/>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25400</xdr:colOff>
      <xdr:row>5</xdr:row>
      <xdr:rowOff>87310</xdr:rowOff>
    </xdr:from>
    <xdr:to>
      <xdr:col>18</xdr:col>
      <xdr:colOff>152400</xdr:colOff>
      <xdr:row>34</xdr:row>
      <xdr:rowOff>-1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37721" y="1189489"/>
          <a:ext cx="10536465" cy="54371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Arial" panose="020B0604020202020204" pitchFamily="34" charset="0"/>
              <a:ea typeface="+mn-ea"/>
              <a:cs typeface="Arial" panose="020B0604020202020204" pitchFamily="34" charset="0"/>
            </a:rPr>
            <a:t>The financial information of INWIT has been prepared in accordance with the International Financial Reporting Standards issued by the International Accounting Standards Board and endorsed by the European Union (designated as “IFRS”).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INWIT was incorporated on January 14, 2015 and the Tower Business was contributed to it from the Telecom Italia Group effective as of April 1, 2015. Therefore the financial information of INWIT does not include comparative information related to the 1H16 of the previous year.</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FY14 Pro Forma data pertains to the Prospectus for the IPO and was determined as historical data plus adjustments as if the Transaction had virtually taken place on January 1st, 2014.</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For the purpose of the reconciliation 2015 Annualized data has been calculated as 133% of the FY2015  financial results (April-December 2015).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Inwit 1Q19 financial information included in this presentation is taken from Inwit IFinancial Statement at March 31, 2019, drafted in compliance with the International Financial Reporting Standards, issued by the International Accounting Standards Board and endorsed by the European Union (designated as “IFRS”). Such financial statements are unaudited.</a:t>
          </a:r>
        </a:p>
        <a:p>
          <a:endParaRPr lang="en-US" sz="1100">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dk1"/>
              </a:solidFill>
              <a:effectLst/>
              <a:latin typeface="Arial" panose="020B0604020202020204" pitchFamily="34" charset="0"/>
              <a:ea typeface="+mn-ea"/>
              <a:cs typeface="Arial" panose="020B0604020202020204" pitchFamily="34" charset="0"/>
            </a:rPr>
            <a:t>To allow the comparability of the economic results of the first three months of 2019 with the corresponding period of the previous year, this document shows the economic data and the main balance sheets for the first three months of 2019 prepared “on a comparable basis", built using the previous accounting standard IAS 17 (Leasing) and the related Interpretations (IFRIC 4, SIC 15 and SIC 27), for the purpose of distinguishing between operating leases and finance leases and the consequent accounting for lease agreements. In particular, the document contains the definition «on a comparable basis» and pre-IFRS 16 on EBITDA and Lease Costs. </a:t>
          </a:r>
          <a:endParaRPr lang="it-IT" sz="1100">
            <a:solidFill>
              <a:schemeClr val="dk1"/>
            </a:solidFill>
            <a:effectLst/>
            <a:latin typeface="Arial" panose="020B0604020202020204" pitchFamily="34" charset="0"/>
            <a:ea typeface="+mn-ea"/>
            <a:cs typeface="Arial" panose="020B0604020202020204" pitchFamily="34" charset="0"/>
          </a:endParaRPr>
        </a:p>
        <a:p>
          <a:endParaRPr lang="en-US" sz="1100">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dk1"/>
              </a:solidFill>
              <a:effectLst/>
              <a:latin typeface="Arial" panose="020B0604020202020204" pitchFamily="34" charset="0"/>
              <a:ea typeface="+mn-ea"/>
              <a:cs typeface="Arial" panose="020B0604020202020204" pitchFamily="34" charset="0"/>
            </a:rPr>
            <a:t>9M’15 in the P&amp;L statement refers to the period April 2015 – December 2015. 9M’15 in the Cash Flow statement refers to the period April 2015 – September 2015. For the 3-month 2014 financial data (hereafter “2014 Avg Quarter”), included in this presentation for comparative purposes, Pro-Forma data is reported when historical data is not available. In the latter case, for reconciliation purposes, the average quarter for  FY’14 PF data has been calculated as 25% of Pro-Forma data  pertaining to the IPO Prospectus and was determined as historical data plus adjustments, as if the Transaction had virtually taken place on January 1, 2014. For reconciliation purposes, the 1Q’15 pro-forma has been calculated as 25% of FY’14 pro-forma data and the 9M’15 pro-forma has been calculated as 1Q’15PF (2014PF divided by 4) plus 2Q’15 and 3Q’15. </a:t>
          </a:r>
          <a:endParaRPr lang="it-IT" sz="1100">
            <a:solidFill>
              <a:schemeClr val="dk1"/>
            </a:solidFill>
            <a:effectLst/>
            <a:latin typeface="Arial" panose="020B0604020202020204" pitchFamily="34" charset="0"/>
            <a:ea typeface="+mn-ea"/>
            <a:cs typeface="Arial" panose="020B0604020202020204" pitchFamily="34" charset="0"/>
          </a:endParaRP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The organic base Tenancy Ratio has been determined without including the sites currently being dismantled.</a:t>
          </a:r>
        </a:p>
        <a:p>
          <a:r>
            <a:rPr lang="en-US" sz="1100">
              <a:solidFill>
                <a:schemeClr val="dk1"/>
              </a:solidFill>
              <a:effectLst/>
              <a:latin typeface="Arial" panose="020B0604020202020204" pitchFamily="34" charset="0"/>
              <a:ea typeface="+mn-ea"/>
              <a:cs typeface="Arial" panose="020B0604020202020204" pitchFamily="34" charset="0"/>
            </a:rPr>
            <a:t>1Q’18 data are calculated net of one-off (3.9mln,) due to non recurring fee, referring to FY’17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It is to be pointed out that this Company was incorporated on January 14, 2015 and started its operations on April 1, 2015. Data pertaining to the same period of the previous Fiscal Year (FY report at December 31, 2015) only include 9 months of operations and therefore cannot be used for comparison purposes.</a:t>
          </a:r>
        </a:p>
      </xdr:txBody>
    </xdr:sp>
    <xdr:clientData/>
  </xdr:twoCellAnchor>
  <xdr:twoCellAnchor editAs="oneCell">
    <xdr:from>
      <xdr:col>1</xdr:col>
      <xdr:colOff>0</xdr:colOff>
      <xdr:row>0</xdr:row>
      <xdr:rowOff>47625</xdr:rowOff>
    </xdr:from>
    <xdr:to>
      <xdr:col>5</xdr:col>
      <xdr:colOff>151267</xdr:colOff>
      <xdr:row>4</xdr:row>
      <xdr:rowOff>4762</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620" t="39611" r="26558" b="38350"/>
        <a:stretch/>
      </xdr:blipFill>
      <xdr:spPr>
        <a:xfrm>
          <a:off x="603250" y="47625"/>
          <a:ext cx="2564267" cy="7572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21169</xdr:colOff>
      <xdr:row>67</xdr:row>
      <xdr:rowOff>18938</xdr:rowOff>
    </xdr:from>
    <xdr:to>
      <xdr:col>20</xdr:col>
      <xdr:colOff>344556</xdr:colOff>
      <xdr:row>70</xdr:row>
      <xdr:rowOff>79513</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2181274" y="25357095"/>
          <a:ext cx="15960952" cy="85570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200">
              <a:solidFill>
                <a:schemeClr val="dk1"/>
              </a:solidFill>
              <a:effectLst/>
              <a:latin typeface="Arial Narrow" panose="020B0606020202030204" pitchFamily="34" charset="0"/>
              <a:ea typeface="+mn-ea"/>
              <a:cs typeface="Arial" panose="020B0604020202020204" pitchFamily="34" charset="0"/>
            </a:rPr>
            <a:t>Note 1*: On a comparable basis = pre IFRS16 = calculated using 2018 accounting principle (IAS 17)</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Narrow" panose="020B0606020202030204" pitchFamily="34" charset="0"/>
              <a:ea typeface="+mn-ea"/>
              <a:cs typeface="Arial" panose="020B0604020202020204" pitchFamily="34" charset="0"/>
            </a:rPr>
            <a:t>Note 2: Data on 2019 are re-calculates considering one-off expenses RETROACTIVELY</a:t>
          </a:r>
          <a:endParaRPr lang="it-IT" sz="1200">
            <a:solidFill>
              <a:schemeClr val="dk1"/>
            </a:solidFill>
            <a:effectLst/>
            <a:latin typeface="Arial Narrow" panose="020B0606020202030204" pitchFamily="34" charset="0"/>
            <a:ea typeface="+mn-ea"/>
            <a:cs typeface="Arial" panose="020B0604020202020204" pitchFamily="34" charset="0"/>
          </a:endParaRPr>
        </a:p>
        <a:p>
          <a:endParaRPr lang="it-IT" sz="900">
            <a:solidFill>
              <a:srgbClr val="003264"/>
            </a:solidFill>
            <a:latin typeface="TIM Sans" panose="00000500000000000000" pitchFamily="50" charset="0"/>
            <a:ea typeface="+mn-ea"/>
            <a:cs typeface="+mn-cs"/>
          </a:endParaRPr>
        </a:p>
        <a:p>
          <a:endParaRPr lang="en-US" sz="900">
            <a:solidFill>
              <a:srgbClr val="003264"/>
            </a:solidFill>
            <a:latin typeface="TIM Sans" panose="00000500000000000000" pitchFamily="50" charset="0"/>
            <a:ea typeface="+mn-ea"/>
            <a:cs typeface="+mn-cs"/>
          </a:endParaRPr>
        </a:p>
      </xdr:txBody>
    </xdr:sp>
    <xdr:clientData/>
  </xdr:twoCellAnchor>
  <xdr:twoCellAnchor>
    <xdr:from>
      <xdr:col>3</xdr:col>
      <xdr:colOff>1</xdr:colOff>
      <xdr:row>166</xdr:row>
      <xdr:rowOff>173183</xdr:rowOff>
    </xdr:from>
    <xdr:to>
      <xdr:col>4</xdr:col>
      <xdr:colOff>53010</xdr:colOff>
      <xdr:row>169</xdr:row>
      <xdr:rowOff>185532</xdr:rowOff>
    </xdr:to>
    <xdr:sp macro="" textlink="">
      <xdr:nvSpPr>
        <xdr:cNvPr id="5" name="TextBox 2">
          <a:extLst>
            <a:ext uri="{FF2B5EF4-FFF2-40B4-BE49-F238E27FC236}">
              <a16:creationId xmlns:a16="http://schemas.microsoft.com/office/drawing/2014/main" id="{00000000-0008-0000-0300-000005000000}"/>
            </a:ext>
          </a:extLst>
        </xdr:cNvPr>
        <xdr:cNvSpPr txBox="1"/>
      </xdr:nvSpPr>
      <xdr:spPr>
        <a:xfrm>
          <a:off x="2160106" y="60616348"/>
          <a:ext cx="3564834" cy="70146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900" b="1">
              <a:solidFill>
                <a:srgbClr val="003264"/>
              </a:solidFill>
              <a:latin typeface="TIM Sans" panose="00000500000000000000" pitchFamily="50" charset="0"/>
              <a:ea typeface="+mn-ea"/>
              <a:cs typeface="+mn-cs"/>
            </a:rPr>
            <a:t>Note 1*</a:t>
          </a:r>
          <a:r>
            <a:rPr lang="en-US" sz="900">
              <a:solidFill>
                <a:srgbClr val="003264"/>
              </a:solidFill>
              <a:latin typeface="TIM Sans" panose="00000500000000000000" pitchFamily="50" charset="0"/>
              <a:ea typeface="+mn-ea"/>
              <a:cs typeface="+mn-cs"/>
            </a:rPr>
            <a:t>: On a comparable basis = pre IFRS16 = calculated using 2018 accounting principle (IAS 17)</a:t>
          </a:r>
          <a:endParaRPr lang="it-IT" sz="900">
            <a:solidFill>
              <a:srgbClr val="003264"/>
            </a:solidFill>
            <a:latin typeface="TIM Sans" panose="00000500000000000000" pitchFamily="50" charset="0"/>
            <a:ea typeface="+mn-ea"/>
            <a:cs typeface="+mn-cs"/>
          </a:endParaRPr>
        </a:p>
        <a:p>
          <a:r>
            <a:rPr lang="en-US" sz="900">
              <a:solidFill>
                <a:srgbClr val="003264"/>
              </a:solidFill>
              <a:latin typeface="TIM Sans" panose="00000500000000000000" pitchFamily="50" charset="0"/>
              <a:ea typeface="+mn-ea"/>
              <a:cs typeface="+mn-cs"/>
            </a:rPr>
            <a:t>Note 2: From September 2019 Cash Flow recurring is re-calculated excluding one off effects </a:t>
          </a:r>
        </a:p>
      </xdr:txBody>
    </xdr:sp>
    <xdr:clientData/>
  </xdr:twoCellAnchor>
  <xdr:twoCellAnchor>
    <xdr:from>
      <xdr:col>3</xdr:col>
      <xdr:colOff>554183</xdr:colOff>
      <xdr:row>212</xdr:row>
      <xdr:rowOff>194332</xdr:rowOff>
    </xdr:from>
    <xdr:to>
      <xdr:col>4</xdr:col>
      <xdr:colOff>79514</xdr:colOff>
      <xdr:row>215</xdr:row>
      <xdr:rowOff>10597</xdr:rowOff>
    </xdr:to>
    <xdr:sp macro="" textlink="">
      <xdr:nvSpPr>
        <xdr:cNvPr id="6" name="TextBox 2">
          <a:extLst>
            <a:ext uri="{FF2B5EF4-FFF2-40B4-BE49-F238E27FC236}">
              <a16:creationId xmlns:a16="http://schemas.microsoft.com/office/drawing/2014/main" id="{00000000-0008-0000-0300-000006000000}"/>
            </a:ext>
          </a:extLst>
        </xdr:cNvPr>
        <xdr:cNvSpPr txBox="1"/>
      </xdr:nvSpPr>
      <xdr:spPr>
        <a:xfrm>
          <a:off x="2714288" y="76818402"/>
          <a:ext cx="3037156" cy="57163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900" b="1">
              <a:solidFill>
                <a:srgbClr val="003264"/>
              </a:solidFill>
              <a:latin typeface="TIM Sans" panose="00000500000000000000" pitchFamily="50" charset="0"/>
              <a:ea typeface="+mn-ea"/>
              <a:cs typeface="+mn-cs"/>
            </a:rPr>
            <a:t>Note 1*</a:t>
          </a:r>
          <a:r>
            <a:rPr lang="en-US" sz="900">
              <a:solidFill>
                <a:srgbClr val="003264"/>
              </a:solidFill>
              <a:latin typeface="TIM Sans" panose="00000500000000000000" pitchFamily="50" charset="0"/>
              <a:ea typeface="+mn-ea"/>
              <a:cs typeface="+mn-cs"/>
            </a:rPr>
            <a:t>: On a comparable basis = pre IFRS16 = calculated using 2018 accounting principle (IAS 17)</a:t>
          </a:r>
          <a:endParaRPr lang="it-IT" sz="900">
            <a:solidFill>
              <a:srgbClr val="003264"/>
            </a:solidFill>
            <a:latin typeface="TIM Sans" panose="00000500000000000000" pitchFamily="50" charset="0"/>
            <a:ea typeface="+mn-ea"/>
            <a:cs typeface="+mn-cs"/>
          </a:endParaRPr>
        </a:p>
        <a:p>
          <a:endParaRPr lang="en-US" sz="900">
            <a:solidFill>
              <a:srgbClr val="003264"/>
            </a:solidFill>
            <a:latin typeface="TIM Sans" panose="00000500000000000000" pitchFamily="50" charset="0"/>
            <a:ea typeface="+mn-ea"/>
            <a:cs typeface="+mn-cs"/>
          </a:endParaRPr>
        </a:p>
      </xdr:txBody>
    </xdr:sp>
    <xdr:clientData/>
  </xdr:twoCellAnchor>
  <xdr:twoCellAnchor>
    <xdr:from>
      <xdr:col>3</xdr:col>
      <xdr:colOff>0</xdr:colOff>
      <xdr:row>110</xdr:row>
      <xdr:rowOff>173181</xdr:rowOff>
    </xdr:from>
    <xdr:to>
      <xdr:col>4</xdr:col>
      <xdr:colOff>53009</xdr:colOff>
      <xdr:row>113</xdr:row>
      <xdr:rowOff>145772</xdr:rowOff>
    </xdr:to>
    <xdr:sp macro="" textlink="">
      <xdr:nvSpPr>
        <xdr:cNvPr id="7" name="TextBox 2">
          <a:extLst>
            <a:ext uri="{FF2B5EF4-FFF2-40B4-BE49-F238E27FC236}">
              <a16:creationId xmlns:a16="http://schemas.microsoft.com/office/drawing/2014/main" id="{F4D98906-CD35-4265-BA4A-59B921068689}"/>
            </a:ext>
          </a:extLst>
        </xdr:cNvPr>
        <xdr:cNvSpPr txBox="1"/>
      </xdr:nvSpPr>
      <xdr:spPr>
        <a:xfrm>
          <a:off x="2160105" y="42765668"/>
          <a:ext cx="3564834" cy="68820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900" b="1">
              <a:solidFill>
                <a:srgbClr val="003264"/>
              </a:solidFill>
              <a:latin typeface="TIM Sans" panose="00000500000000000000" pitchFamily="50" charset="0"/>
              <a:ea typeface="+mn-ea"/>
              <a:cs typeface="+mn-cs"/>
            </a:rPr>
            <a:t>Note 1*</a:t>
          </a:r>
          <a:r>
            <a:rPr lang="en-US" sz="900">
              <a:solidFill>
                <a:srgbClr val="003264"/>
              </a:solidFill>
              <a:latin typeface="TIM Sans" panose="00000500000000000000" pitchFamily="50" charset="0"/>
              <a:ea typeface="+mn-ea"/>
              <a:cs typeface="+mn-cs"/>
            </a:rPr>
            <a:t>: On a comparable basis = pre IFRS16 = calculated using 2018 accounting principle (IAS 17)</a:t>
          </a:r>
          <a:endParaRPr lang="it-IT" sz="900">
            <a:solidFill>
              <a:srgbClr val="003264"/>
            </a:solidFill>
            <a:latin typeface="TIM Sans" panose="00000500000000000000" pitchFamily="50" charset="0"/>
            <a:ea typeface="+mn-ea"/>
            <a:cs typeface="+mn-cs"/>
          </a:endParaRPr>
        </a:p>
        <a:p>
          <a:r>
            <a:rPr lang="en-US" sz="900" b="1">
              <a:solidFill>
                <a:srgbClr val="003264"/>
              </a:solidFill>
              <a:latin typeface="TIM Sans" panose="00000500000000000000" pitchFamily="50" charset="0"/>
              <a:ea typeface="+mn-ea"/>
              <a:cs typeface="+mn-cs"/>
            </a:rPr>
            <a:t>Note 2*</a:t>
          </a:r>
          <a:r>
            <a:rPr lang="en-US" sz="900">
              <a:solidFill>
                <a:srgbClr val="003264"/>
              </a:solidFill>
              <a:latin typeface="TIM Sans" panose="00000500000000000000" pitchFamily="50" charset="0"/>
              <a:ea typeface="+mn-ea"/>
              <a:cs typeface="+mn-cs"/>
            </a:rPr>
            <a:t>: From September 2019 Cash Flow recurring is re-calculated excluding one off effects </a:t>
          </a:r>
          <a:endParaRPr lang="en-US" sz="900" b="1">
            <a:solidFill>
              <a:srgbClr val="003264"/>
            </a:solidFill>
            <a:latin typeface="TIM Sans" panose="00000500000000000000" pitchFamily="50" charset="0"/>
            <a:ea typeface="+mn-ea"/>
            <a:cs typeface="+mn-cs"/>
          </a:endParaRPr>
        </a:p>
      </xdr:txBody>
    </xdr:sp>
    <xdr:clientData/>
  </xdr:twoCellAnchor>
  <xdr:twoCellAnchor>
    <xdr:from>
      <xdr:col>2</xdr:col>
      <xdr:colOff>516835</xdr:colOff>
      <xdr:row>31</xdr:row>
      <xdr:rowOff>304799</xdr:rowOff>
    </xdr:from>
    <xdr:to>
      <xdr:col>4</xdr:col>
      <xdr:colOff>159027</xdr:colOff>
      <xdr:row>34</xdr:row>
      <xdr:rowOff>53009</xdr:rowOff>
    </xdr:to>
    <xdr:sp macro="" textlink="">
      <xdr:nvSpPr>
        <xdr:cNvPr id="9" name="TextBox 2">
          <a:extLst>
            <a:ext uri="{FF2B5EF4-FFF2-40B4-BE49-F238E27FC236}">
              <a16:creationId xmlns:a16="http://schemas.microsoft.com/office/drawing/2014/main" id="{44ECE4BF-0FC1-4497-A558-49159EAE96D1}"/>
            </a:ext>
          </a:extLst>
        </xdr:cNvPr>
        <xdr:cNvSpPr txBox="1"/>
      </xdr:nvSpPr>
      <xdr:spPr>
        <a:xfrm>
          <a:off x="1550505" y="11330607"/>
          <a:ext cx="4280452" cy="226612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Narrow" panose="020B0606020202030204" pitchFamily="34" charset="0"/>
              <a:ea typeface="+mn-ea"/>
              <a:cs typeface="Arial" panose="020B0604020202020204" pitchFamily="34" charset="0"/>
            </a:rPr>
            <a:t>Note 1*: MSA= Master</a:t>
          </a:r>
          <a:r>
            <a:rPr lang="en-US" sz="1200" baseline="0">
              <a:solidFill>
                <a:schemeClr val="dk1"/>
              </a:solidFill>
              <a:effectLst/>
              <a:latin typeface="Arial Narrow" panose="020B0606020202030204" pitchFamily="34" charset="0"/>
              <a:ea typeface="+mn-ea"/>
              <a:cs typeface="Arial" panose="020B0604020202020204" pitchFamily="34" charset="0"/>
            </a:rPr>
            <a:t> Service Agreement with TIM and Vodafone</a:t>
          </a:r>
          <a:endParaRPr lang="en-US" sz="1200">
            <a:solidFill>
              <a:schemeClr val="dk1"/>
            </a:solidFill>
            <a:effectLst/>
            <a:latin typeface="Arial Narrow" panose="020B0606020202030204" pitchFamily="34" charset="0"/>
            <a:ea typeface="+mn-ea"/>
            <a:cs typeface="Arial" panose="020B0604020202020204" pitchFamily="34" charset="0"/>
          </a:endParaRPr>
        </a:p>
        <a:p>
          <a:pPr marL="0" indent="0"/>
          <a:r>
            <a:rPr lang="en-US" sz="1200">
              <a:solidFill>
                <a:schemeClr val="dk1"/>
              </a:solidFill>
              <a:effectLst/>
              <a:latin typeface="Arial Narrow" panose="020B0606020202030204" pitchFamily="34" charset="0"/>
              <a:ea typeface="+mn-ea"/>
              <a:cs typeface="Arial" panose="020B0604020202020204" pitchFamily="34" charset="0"/>
            </a:rPr>
            <a:t>Note 2*: OLO &amp; Others refer mainly to revenues from OLO on existing sites and other revenues or accruals, including some one-off fees, due to installation service.</a:t>
          </a:r>
        </a:p>
        <a:p>
          <a:pPr marL="0" indent="0"/>
          <a:r>
            <a:rPr lang="en-US" sz="1200">
              <a:solidFill>
                <a:schemeClr val="dk1"/>
              </a:solidFill>
              <a:effectLst/>
              <a:latin typeface="Arial Narrow" panose="020B0606020202030204" pitchFamily="34" charset="0"/>
              <a:ea typeface="+mn-ea"/>
              <a:cs typeface="Arial" panose="020B0604020202020204" pitchFamily="34" charset="0"/>
            </a:rPr>
            <a:t>Note 3*: New</a:t>
          </a:r>
          <a:r>
            <a:rPr lang="en-US" sz="1200" baseline="0">
              <a:solidFill>
                <a:schemeClr val="dk1"/>
              </a:solidFill>
              <a:effectLst/>
              <a:latin typeface="Arial Narrow" panose="020B0606020202030204" pitchFamily="34" charset="0"/>
              <a:ea typeface="+mn-ea"/>
              <a:cs typeface="Arial" panose="020B0604020202020204" pitchFamily="34" charset="0"/>
            </a:rPr>
            <a:t> Services refer to revenues on post-INWIT carve-out sites or small cells, generated from TIM, Vodafone and OLOS.</a:t>
          </a:r>
          <a:endParaRPr lang="en-US" sz="1200">
            <a:solidFill>
              <a:schemeClr val="dk1"/>
            </a:solidFill>
            <a:effectLst/>
            <a:latin typeface="Arial Narrow" panose="020B060602020203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Narrow" panose="020B0606020202030204" pitchFamily="34" charset="0"/>
              <a:ea typeface="+mn-ea"/>
              <a:cs typeface="Arial" panose="020B0604020202020204" pitchFamily="34" charset="0"/>
            </a:rPr>
            <a:t>Note:4: Other Operating expenditure</a:t>
          </a:r>
          <a:r>
            <a:rPr lang="en-US" sz="1200" baseline="0">
              <a:solidFill>
                <a:schemeClr val="dk1"/>
              </a:solidFill>
              <a:effectLst/>
              <a:latin typeface="Arial Narrow" panose="020B0606020202030204" pitchFamily="34" charset="0"/>
              <a:ea typeface="+mn-ea"/>
              <a:cs typeface="Arial" panose="020B0604020202020204" pitchFamily="34" charset="0"/>
            </a:rPr>
            <a:t> &amp; accruals include all the acrruals, also that related to personnel.</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Arial Narrow" panose="020B0606020202030204" pitchFamily="34" charset="0"/>
              <a:ea typeface="+mn-ea"/>
              <a:cs typeface="Arial" panose="020B0604020202020204" pitchFamily="34" charset="0"/>
            </a:rPr>
            <a:t>Note 5: Personnel cost refer to recurring cost for personnel, not including any accrual</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Arial Narrow" panose="020B0606020202030204" pitchFamily="34" charset="0"/>
              <a:ea typeface="+mn-ea"/>
              <a:cs typeface="Arial" panose="020B0604020202020204" pitchFamily="34" charset="0"/>
            </a:rPr>
            <a:t>Note 6: On a comparable basis = pre IFRS16 = calculated using 2018 accounting principle (IAS 17)</a:t>
          </a:r>
          <a:endParaRPr lang="it-IT" sz="900">
            <a:solidFill>
              <a:srgbClr val="003264"/>
            </a:solidFill>
            <a:latin typeface="TIM Sans" panose="00000500000000000000" pitchFamily="50" charset="0"/>
            <a:ea typeface="+mn-ea"/>
            <a:cs typeface="+mn-cs"/>
          </a:endParaRPr>
        </a:p>
        <a:p>
          <a:endParaRPr lang="en-US" sz="900">
            <a:solidFill>
              <a:srgbClr val="003264"/>
            </a:solidFill>
            <a:latin typeface="TIM Sans" panose="00000500000000000000" pitchFamily="50" charset="0"/>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ingiaco.sharepoint.com/Users/jamil.ashour/AppData/Local/Microsoft/Windows/Temporary%20Internet%20Files/Content.Outlook/5EOBITGI/INWIT%20-%20Investor%20Relations%20-%20IR%20Model%20-%20Mod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lecomitalia-my.sharepoint.com/cpm/societ&#224;/documenti/2017/giugno/actual/rendiconto%20finanziario%20giu%201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ingiaco.sharepoint.com/cpm/societ&#224;/documenti/2018/patrimoniale/passivo%20patrimoniale%2009%2018.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ingiaco.sharepoint.com/cpm/societ&#224;/documenti/2019/marzo/databook/cash%20flow%2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_BP&gt;&gt;"/>
      <sheetName val="1.TP Model"/>
      <sheetName val="2.Model"/>
      <sheetName val="3.Assumptions"/>
      <sheetName val="BP Quarter"/>
      <sheetName val="1Q16"/>
      <sheetName val="CAPEX"/>
    </sheetNames>
    <sheetDataSet>
      <sheetData sheetId="0"/>
      <sheetData sheetId="1"/>
      <sheetData sheetId="2"/>
      <sheetData sheetId="3">
        <row r="12">
          <cell r="G12">
            <v>-2E-3</v>
          </cell>
          <cell r="H12">
            <v>0</v>
          </cell>
          <cell r="I12">
            <v>0.01</v>
          </cell>
          <cell r="J12">
            <v>0.01</v>
          </cell>
          <cell r="K12">
            <v>0.01</v>
          </cell>
          <cell r="L12">
            <v>0.01</v>
          </cell>
          <cell r="M12">
            <v>0.01</v>
          </cell>
          <cell r="N12">
            <v>0.01</v>
          </cell>
          <cell r="O12">
            <v>0.01</v>
          </cell>
          <cell r="P12">
            <v>0.01</v>
          </cell>
          <cell r="Q12">
            <v>0.01</v>
          </cell>
          <cell r="R12">
            <v>0.01</v>
          </cell>
        </row>
        <row r="17">
          <cell r="D17">
            <v>0.5</v>
          </cell>
        </row>
        <row r="19">
          <cell r="D19">
            <v>50</v>
          </cell>
        </row>
        <row r="26">
          <cell r="D26">
            <v>0.2</v>
          </cell>
        </row>
        <row r="31">
          <cell r="D31">
            <v>0.75</v>
          </cell>
        </row>
        <row r="32">
          <cell r="D32">
            <v>0.25</v>
          </cell>
        </row>
        <row r="36">
          <cell r="D36">
            <v>0</v>
          </cell>
        </row>
        <row r="37">
          <cell r="D37">
            <v>15</v>
          </cell>
        </row>
        <row r="38">
          <cell r="D38">
            <v>15</v>
          </cell>
        </row>
        <row r="39">
          <cell r="D39">
            <v>1.4999999999999999E-2</v>
          </cell>
        </row>
        <row r="46">
          <cell r="D46">
            <v>0.4</v>
          </cell>
        </row>
        <row r="48">
          <cell r="D48">
            <v>0.5</v>
          </cell>
        </row>
        <row r="49">
          <cell r="D49">
            <v>0</v>
          </cell>
        </row>
        <row r="50">
          <cell r="D50">
            <v>6</v>
          </cell>
        </row>
        <row r="51">
          <cell r="D51">
            <v>7</v>
          </cell>
        </row>
        <row r="72">
          <cell r="D72">
            <v>16</v>
          </cell>
        </row>
        <row r="76">
          <cell r="D76">
            <v>0.9</v>
          </cell>
        </row>
        <row r="80">
          <cell r="D80">
            <v>1.3299999999999999E-2</v>
          </cell>
        </row>
        <row r="87">
          <cell r="D87">
            <v>2.5000000000000001E-2</v>
          </cell>
        </row>
        <row r="91">
          <cell r="D91" t="b">
            <v>1</v>
          </cell>
        </row>
        <row r="114">
          <cell r="G114">
            <v>2500</v>
          </cell>
        </row>
      </sheetData>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DRE_DATACACHE"/>
      <sheetName val="K2_##FORMAT##"/>
      <sheetName val="K2_##RANGE_HELPER##"/>
      <sheetName val="K2_##INTCO##"/>
      <sheetName val="0_Home"/>
      <sheetName val="Profit_Loss"/>
      <sheetName val="D005"/>
      <sheetName val="D020"/>
      <sheetName val="D030"/>
      <sheetName val="D040"/>
      <sheetName val="D050"/>
      <sheetName val="D060"/>
      <sheetName val="D070"/>
      <sheetName val="D080"/>
      <sheetName val="D090"/>
      <sheetName val="D092"/>
      <sheetName val="D100"/>
      <sheetName val="D115"/>
      <sheetName val="D125"/>
      <sheetName val="BS_Assets"/>
      <sheetName val="D200"/>
      <sheetName val="D210"/>
      <sheetName val="D220"/>
      <sheetName val="D240"/>
      <sheetName val="D300"/>
      <sheetName val="D330"/>
      <sheetName val="D350"/>
      <sheetName val="D352"/>
      <sheetName val="D354"/>
      <sheetName val="D370"/>
      <sheetName val="D375"/>
      <sheetName val="D400"/>
      <sheetName val="BS_Liabilities"/>
      <sheetName val="D510"/>
      <sheetName val="D515"/>
      <sheetName val="D520"/>
      <sheetName val="D530"/>
      <sheetName val="D532"/>
      <sheetName val="D534"/>
      <sheetName val="D550"/>
      <sheetName val="D600"/>
      <sheetName val="D405"/>
      <sheetName val="D810"/>
      <sheetName val="RICL_SP"/>
      <sheetName val="CASHFLOW_3"/>
      <sheetName val="Check-Lock"/>
      <sheetName val="Descrizioni_Check_Lock"/>
    </sheetNames>
    <sheetDataSet>
      <sheetData sheetId="0"/>
      <sheetData sheetId="1"/>
      <sheetData sheetId="2"/>
      <sheetData sheetId="3"/>
      <sheetData sheetId="4">
        <row r="8">
          <cell r="C8" t="str">
            <v>P009801</v>
          </cell>
        </row>
        <row r="65">
          <cell r="B65" t="str">
            <v>FINANCIALS</v>
          </cell>
        </row>
      </sheetData>
      <sheetData sheetId="5">
        <row r="393">
          <cell r="L393">
            <v>90606</v>
          </cell>
        </row>
      </sheetData>
      <sheetData sheetId="6"/>
      <sheetData sheetId="7">
        <row r="402">
          <cell r="L402">
            <v>0</v>
          </cell>
        </row>
      </sheetData>
      <sheetData sheetId="8"/>
      <sheetData sheetId="9"/>
      <sheetData sheetId="10">
        <row r="385">
          <cell r="L385">
            <v>0</v>
          </cell>
        </row>
      </sheetData>
      <sheetData sheetId="11"/>
      <sheetData sheetId="12">
        <row r="424">
          <cell r="L424">
            <v>5922</v>
          </cell>
        </row>
      </sheetData>
      <sheetData sheetId="13">
        <row r="364">
          <cell r="L364">
            <v>0</v>
          </cell>
        </row>
      </sheetData>
      <sheetData sheetId="14">
        <row r="379">
          <cell r="L379">
            <v>0</v>
          </cell>
        </row>
      </sheetData>
      <sheetData sheetId="15">
        <row r="363">
          <cell r="L363">
            <v>0</v>
          </cell>
        </row>
      </sheetData>
      <sheetData sheetId="16">
        <row r="461">
          <cell r="L461">
            <v>0</v>
          </cell>
        </row>
      </sheetData>
      <sheetData sheetId="17">
        <row r="448">
          <cell r="L448">
            <v>0</v>
          </cell>
        </row>
      </sheetData>
      <sheetData sheetId="18">
        <row r="373">
          <cell r="L373">
            <v>23639</v>
          </cell>
        </row>
      </sheetData>
      <sheetData sheetId="19"/>
      <sheetData sheetId="20">
        <row r="376">
          <cell r="X376">
            <v>0</v>
          </cell>
        </row>
      </sheetData>
      <sheetData sheetId="21">
        <row r="406">
          <cell r="L406">
            <v>193028</v>
          </cell>
        </row>
      </sheetData>
      <sheetData sheetId="22">
        <row r="404">
          <cell r="L404">
            <v>0</v>
          </cell>
        </row>
      </sheetData>
      <sheetData sheetId="23">
        <row r="463">
          <cell r="AB463">
            <v>0</v>
          </cell>
        </row>
      </sheetData>
      <sheetData sheetId="24">
        <row r="423">
          <cell r="L423">
            <v>216</v>
          </cell>
        </row>
      </sheetData>
      <sheetData sheetId="25">
        <row r="392">
          <cell r="L392">
            <v>0</v>
          </cell>
        </row>
      </sheetData>
      <sheetData sheetId="26">
        <row r="371">
          <cell r="L371">
            <v>0</v>
          </cell>
        </row>
      </sheetData>
      <sheetData sheetId="27">
        <row r="365">
          <cell r="L365">
            <v>0</v>
          </cell>
        </row>
      </sheetData>
      <sheetData sheetId="28">
        <row r="399">
          <cell r="L399">
            <v>0</v>
          </cell>
        </row>
      </sheetData>
      <sheetData sheetId="29">
        <row r="437">
          <cell r="L437">
            <v>0</v>
          </cell>
        </row>
      </sheetData>
      <sheetData sheetId="30">
        <row r="413">
          <cell r="L413">
            <v>85599</v>
          </cell>
        </row>
      </sheetData>
      <sheetData sheetId="31">
        <row r="363">
          <cell r="L363">
            <v>0</v>
          </cell>
        </row>
      </sheetData>
      <sheetData sheetId="32"/>
      <sheetData sheetId="33">
        <row r="363">
          <cell r="Y363">
            <v>0</v>
          </cell>
        </row>
      </sheetData>
      <sheetData sheetId="34">
        <row r="434">
          <cell r="L434">
            <v>99763</v>
          </cell>
        </row>
      </sheetData>
      <sheetData sheetId="35">
        <row r="374">
          <cell r="T374">
            <v>0</v>
          </cell>
        </row>
      </sheetData>
      <sheetData sheetId="36">
        <row r="371">
          <cell r="L371">
            <v>1</v>
          </cell>
        </row>
      </sheetData>
      <sheetData sheetId="37">
        <row r="399">
          <cell r="L399">
            <v>20232</v>
          </cell>
        </row>
      </sheetData>
      <sheetData sheetId="38">
        <row r="371">
          <cell r="L371">
            <v>0</v>
          </cell>
        </row>
      </sheetData>
      <sheetData sheetId="39">
        <row r="366">
          <cell r="L366">
            <v>2046</v>
          </cell>
        </row>
      </sheetData>
      <sheetData sheetId="40">
        <row r="363">
          <cell r="L363">
            <v>0</v>
          </cell>
        </row>
      </sheetData>
      <sheetData sheetId="41"/>
      <sheetData sheetId="42"/>
      <sheetData sheetId="43"/>
      <sheetData sheetId="44"/>
      <sheetData sheetId="45"/>
      <sheetData sheetId="4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SAPIND"/>
      <sheetName val="SAP"/>
      <sheetName val="Journal"/>
      <sheetName val="Expand"/>
      <sheetName val="Formulas"/>
      <sheetName val="Details"/>
      <sheetName val="TAVSTD"/>
      <sheetName val="Istruzioni"/>
      <sheetName val="Instruction"/>
      <sheetName val="Input"/>
      <sheetName val="WORK1"/>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2">
          <cell r="T2" t="str">
            <v>ITALIANO</v>
          </cell>
          <cell r="U2" t="str">
            <v>Expand No</v>
          </cell>
        </row>
        <row r="3">
          <cell r="T3" t="str">
            <v>ENGLISH</v>
          </cell>
          <cell r="U3" t="str">
            <v>Expand Yes</v>
          </cell>
        </row>
        <row r="4">
          <cell r="U4" t="str">
            <v>Expand All</v>
          </cell>
        </row>
        <row r="6">
          <cell r="T6">
            <v>1</v>
          </cell>
        </row>
        <row r="7">
          <cell r="T7" t="str">
            <v>italiano</v>
          </cell>
        </row>
        <row r="10">
          <cell r="T10" t="str">
            <v>POV3</v>
          </cell>
        </row>
        <row r="11">
          <cell r="T11" t="str">
            <v>BSL_WB5</v>
          </cell>
        </row>
      </sheetData>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SAPIND"/>
      <sheetName val="SAP"/>
      <sheetName val="Journal"/>
      <sheetName val="Expand"/>
      <sheetName val="Formulas"/>
      <sheetName val="Details"/>
      <sheetName val="TAVSTD"/>
      <sheetName val="Istruzioni"/>
      <sheetName val="Instruction"/>
      <sheetName val="Input"/>
      <sheetName val="WORK1"/>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6">
          <cell r="T6">
            <v>1</v>
          </cell>
        </row>
      </sheetData>
      <sheetData sheetId="12"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9.bin"/><Relationship Id="rId5" Type="http://schemas.openxmlformats.org/officeDocument/2006/relationships/printerSettings" Target="../printerSettings/printerSettings5.bin"/><Relationship Id="rId10" Type="http://schemas.openxmlformats.org/officeDocument/2006/relationships/hyperlink" Target="http://www.inwit.it/" TargetMode="External"/><Relationship Id="rId4" Type="http://schemas.openxmlformats.org/officeDocument/2006/relationships/printerSettings" Target="../printerSettings/printerSettings4.bin"/><Relationship Id="rId9" Type="http://schemas.openxmlformats.org/officeDocument/2006/relationships/hyperlink" Target="mailto:ir@inwit.it"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10" Type="http://schemas.openxmlformats.org/officeDocument/2006/relationships/drawing" Target="../drawings/drawing2.xml"/><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10" Type="http://schemas.openxmlformats.org/officeDocument/2006/relationships/drawing" Target="../drawings/drawing3.xml"/><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0"/>
  <sheetViews>
    <sheetView showGridLines="0" view="pageBreakPreview" zoomScaleNormal="80" zoomScaleSheetLayoutView="100" workbookViewId="0">
      <selection activeCell="C9" sqref="C9"/>
    </sheetView>
  </sheetViews>
  <sheetFormatPr defaultColWidth="7.5546875" defaultRowHeight="15.05" customHeight="1"/>
  <cols>
    <col min="1" max="1" width="7.5546875" style="1" customWidth="1"/>
    <col min="2" max="2" width="1.88671875" style="1" customWidth="1"/>
    <col min="3" max="3" width="44.6640625" style="5" customWidth="1"/>
    <col min="4" max="6" width="7.5546875" style="1" customWidth="1"/>
    <col min="7" max="7" width="1.88671875" style="1" customWidth="1"/>
    <col min="8" max="8" width="44.6640625" style="1" customWidth="1"/>
    <col min="9" max="9" width="7.5546875" style="1" customWidth="1"/>
    <col min="10" max="10" width="4.44140625" style="1" customWidth="1"/>
    <col min="11" max="11" width="5.88671875" style="1" customWidth="1"/>
    <col min="12" max="12" width="2.6640625" style="1" customWidth="1"/>
    <col min="13" max="13" width="3.44140625" style="1" customWidth="1"/>
    <col min="14" max="16384" width="7.5546875" style="1"/>
  </cols>
  <sheetData>
    <row r="1" spans="1:8" ht="12.7" customHeight="1">
      <c r="A1" s="2"/>
      <c r="B1" s="3"/>
      <c r="C1" s="4"/>
      <c r="D1" s="3"/>
      <c r="E1" s="3"/>
      <c r="F1" s="3"/>
      <c r="G1" s="3"/>
      <c r="H1" s="3"/>
    </row>
    <row r="2" spans="1:8" ht="12.7" customHeight="1"/>
    <row r="3" spans="1:8" ht="12.7" customHeight="1"/>
    <row r="4" spans="1:8" ht="12.7" customHeight="1">
      <c r="A4" s="6"/>
      <c r="B4" s="7"/>
      <c r="C4" s="8"/>
      <c r="D4" s="7"/>
      <c r="E4" s="7"/>
      <c r="F4" s="7"/>
      <c r="G4" s="7"/>
      <c r="H4" s="7"/>
    </row>
    <row r="5" spans="1:8" ht="12.7" customHeight="1">
      <c r="A5" s="6"/>
      <c r="B5" s="7"/>
      <c r="C5" s="8"/>
      <c r="D5" s="7"/>
      <c r="E5" s="7"/>
      <c r="F5" s="7"/>
      <c r="G5" s="7"/>
      <c r="H5" s="7"/>
    </row>
    <row r="6" spans="1:8" ht="12.7" customHeight="1">
      <c r="A6" s="6"/>
      <c r="C6" s="8"/>
      <c r="D6" s="7"/>
      <c r="E6" s="7"/>
      <c r="F6" s="7"/>
      <c r="G6" s="7"/>
      <c r="H6" s="7"/>
    </row>
    <row r="7" spans="1:8" ht="12.7" customHeight="1">
      <c r="A7" s="6"/>
      <c r="B7" s="7"/>
      <c r="C7" s="8"/>
      <c r="D7" s="7"/>
      <c r="E7" s="7"/>
      <c r="F7" s="7"/>
      <c r="G7" s="7"/>
      <c r="H7" s="7"/>
    </row>
    <row r="8" spans="1:8" ht="24.9" customHeight="1">
      <c r="A8" s="6"/>
      <c r="C8" s="47" t="s">
        <v>229</v>
      </c>
      <c r="D8" s="9"/>
      <c r="E8" s="10"/>
      <c r="F8" s="7"/>
      <c r="G8" s="7"/>
      <c r="H8" s="53"/>
    </row>
    <row r="9" spans="1:8" ht="24.9" customHeight="1">
      <c r="A9" s="6"/>
      <c r="C9" s="11" t="s">
        <v>45</v>
      </c>
      <c r="D9" s="12"/>
      <c r="E9" s="12"/>
      <c r="F9" s="7"/>
      <c r="G9" s="7"/>
      <c r="H9" s="7"/>
    </row>
    <row r="10" spans="1:8" ht="24.9" customHeight="1">
      <c r="A10" s="6"/>
      <c r="B10" s="13"/>
      <c r="C10" s="46" t="s">
        <v>231</v>
      </c>
      <c r="D10" s="13"/>
      <c r="E10" s="13"/>
      <c r="F10" s="13"/>
      <c r="G10" s="7"/>
      <c r="H10" s="7"/>
    </row>
    <row r="11" spans="1:8" ht="24.9" customHeight="1">
      <c r="A11" s="14"/>
      <c r="B11" s="15"/>
      <c r="C11" s="16"/>
      <c r="D11" s="15"/>
      <c r="F11" s="17"/>
      <c r="G11" s="17"/>
      <c r="H11" s="17"/>
    </row>
    <row r="12" spans="1:8" ht="24.9" customHeight="1">
      <c r="A12" s="6"/>
      <c r="C12" s="18"/>
      <c r="D12" s="19"/>
      <c r="E12" s="19"/>
      <c r="F12" s="20"/>
      <c r="G12" s="20"/>
      <c r="H12" s="20"/>
    </row>
    <row r="13" spans="1:8" ht="12.7" customHeight="1">
      <c r="A13" s="6"/>
      <c r="C13" s="21"/>
      <c r="D13" s="6"/>
      <c r="E13" s="6"/>
      <c r="F13" s="6"/>
      <c r="G13" s="6"/>
      <c r="H13" s="6"/>
    </row>
    <row r="14" spans="1:8" ht="12.7" customHeight="1">
      <c r="A14" s="6"/>
      <c r="F14" s="6"/>
      <c r="G14" s="6"/>
      <c r="H14" s="6"/>
    </row>
    <row r="15" spans="1:8" ht="12.7" customHeight="1">
      <c r="A15" s="6"/>
      <c r="F15" s="6"/>
      <c r="G15" s="6"/>
      <c r="H15" s="6"/>
    </row>
    <row r="16" spans="1:8" ht="12.7" customHeight="1">
      <c r="A16" s="6"/>
      <c r="F16" s="6"/>
      <c r="G16" s="6"/>
      <c r="H16" s="6"/>
    </row>
    <row r="17" spans="1:8" ht="12.7" customHeight="1">
      <c r="A17" s="6"/>
      <c r="B17" s="6"/>
      <c r="C17" s="21"/>
      <c r="D17" s="6"/>
      <c r="E17" s="6"/>
      <c r="F17" s="6"/>
      <c r="G17" s="6"/>
      <c r="H17" s="6"/>
    </row>
    <row r="18" spans="1:8" ht="25.55" customHeight="1">
      <c r="A18" s="6"/>
      <c r="B18" s="22"/>
      <c r="C18" s="23" t="s">
        <v>46</v>
      </c>
      <c r="D18" s="6"/>
      <c r="E18" s="6"/>
      <c r="F18" s="6"/>
      <c r="G18" s="22"/>
      <c r="H18" s="24" t="s">
        <v>47</v>
      </c>
    </row>
    <row r="19" spans="1:8" ht="13.15">
      <c r="A19" s="6"/>
      <c r="B19" s="25"/>
      <c r="C19" s="26"/>
      <c r="D19" s="6"/>
      <c r="E19" s="6"/>
      <c r="F19" s="6"/>
      <c r="G19" s="25"/>
      <c r="H19" s="27"/>
    </row>
    <row r="20" spans="1:8">
      <c r="A20" s="6"/>
      <c r="B20" s="25"/>
      <c r="C20" s="28"/>
      <c r="D20" s="29"/>
      <c r="E20" s="29"/>
      <c r="F20" s="29"/>
      <c r="G20" s="30"/>
      <c r="H20" s="31" t="s">
        <v>57</v>
      </c>
    </row>
    <row r="21" spans="1:8">
      <c r="A21" s="6"/>
      <c r="B21" s="25"/>
      <c r="C21" s="32" t="s">
        <v>48</v>
      </c>
      <c r="D21" s="29"/>
      <c r="E21" s="29"/>
      <c r="F21" s="29"/>
      <c r="G21" s="30"/>
      <c r="H21" s="52" t="s">
        <v>230</v>
      </c>
    </row>
    <row r="22" spans="1:8">
      <c r="A22" s="6"/>
      <c r="B22" s="25"/>
      <c r="C22" s="34"/>
      <c r="D22" s="29"/>
      <c r="E22" s="29"/>
      <c r="F22" s="29"/>
      <c r="G22" s="30"/>
      <c r="H22" s="33" t="s">
        <v>49</v>
      </c>
    </row>
    <row r="23" spans="1:8" ht="17.55">
      <c r="A23" s="6"/>
      <c r="B23" s="25"/>
      <c r="C23" s="35" t="s">
        <v>50</v>
      </c>
      <c r="D23" s="29"/>
      <c r="E23" s="29"/>
      <c r="F23" s="29"/>
      <c r="G23" s="30"/>
      <c r="H23" s="36"/>
    </row>
    <row r="24" spans="1:8" ht="17.55">
      <c r="A24" s="6"/>
      <c r="B24" s="25"/>
      <c r="C24" s="35" t="s">
        <v>51</v>
      </c>
      <c r="D24" s="29"/>
      <c r="E24" s="29"/>
      <c r="F24" s="29"/>
      <c r="G24" s="30"/>
      <c r="H24" s="37"/>
    </row>
    <row r="25" spans="1:8" ht="17.55">
      <c r="A25" s="6"/>
      <c r="B25" s="25"/>
      <c r="C25" s="35" t="s">
        <v>53</v>
      </c>
      <c r="D25" s="29"/>
      <c r="E25" s="29"/>
      <c r="F25" s="29"/>
      <c r="G25" s="30"/>
      <c r="H25" s="38" t="s">
        <v>52</v>
      </c>
    </row>
    <row r="26" spans="1:8" ht="17.55">
      <c r="A26" s="6"/>
      <c r="B26" s="25"/>
      <c r="C26" s="35"/>
      <c r="D26" s="29"/>
      <c r="E26" s="29"/>
      <c r="F26" s="29"/>
      <c r="G26" s="30"/>
      <c r="H26" s="33" t="s">
        <v>54</v>
      </c>
    </row>
    <row r="27" spans="1:8" ht="13.15">
      <c r="B27" s="39"/>
      <c r="C27" s="40"/>
      <c r="D27" s="41"/>
      <c r="E27" s="41"/>
      <c r="F27" s="41"/>
      <c r="G27" s="42"/>
      <c r="H27" s="43"/>
    </row>
    <row r="28" spans="1:8" ht="13.15">
      <c r="H28" s="44"/>
    </row>
    <row r="29" spans="1:8" ht="12.7" customHeight="1"/>
    <row r="30" spans="1:8" ht="81.099999999999994" customHeight="1"/>
  </sheetData>
  <customSheetViews>
    <customSheetView guid="{71B0A4DF-A151-4888-AD28-56A1189DEF7A}" showPageBreaks="1" showGridLines="0" fitToPage="1" printArea="1" view="pageBreakPreview" topLeftCell="A10">
      <selection activeCell="J22" sqref="J22"/>
      <pageMargins left="0.70866141732283472" right="0.70866141732283472" top="0.74803149606299213" bottom="0.74803149606299213" header="0.31496062992125984" footer="0.31496062992125984"/>
      <pageSetup paperSize="9" scale="96" orientation="landscape" r:id="rId1"/>
    </customSheetView>
    <customSheetView guid="{1D0196E2-DA44-4DB7-9EF7-BDF396FFCB9E}" showPageBreaks="1" showGridLines="0" fitToPage="1" printArea="1" view="pageBreakPreview" topLeftCell="A7">
      <selection activeCell="C11" sqref="C11"/>
      <pageMargins left="0.70866141732283472" right="0.70866141732283472" top="0.74803149606299213" bottom="0.74803149606299213" header="0.31496062992125984" footer="0.31496062992125984"/>
      <pageSetup paperSize="9" scale="96" orientation="landscape" r:id="rId2"/>
    </customSheetView>
    <customSheetView guid="{CD2548A9-7BE4-4403-91CD-580D6B673AE0}" showPageBreaks="1" showGridLines="0" fitToPage="1" printArea="1" view="pageBreakPreview">
      <selection activeCell="J22" sqref="J22"/>
      <pageMargins left="0.70866141732283472" right="0.70866141732283472" top="0.74803149606299213" bottom="0.74803149606299213" header="0.31496062992125984" footer="0.31496062992125984"/>
      <pageSetup paperSize="9" scale="96" orientation="landscape" r:id="rId3"/>
    </customSheetView>
    <customSheetView guid="{E2060345-10C5-44A3-95E0-67544A309E3C}" showPageBreaks="1" showGridLines="0" fitToPage="1" printArea="1" view="pageBreakPreview" topLeftCell="A5">
      <pageMargins left="0.70866141732283472" right="0.70866141732283472" top="0.74803149606299213" bottom="0.74803149606299213" header="0.31496062992125984" footer="0.31496062992125984"/>
      <pageSetup paperSize="9" scale="96" orientation="landscape" r:id="rId4"/>
    </customSheetView>
    <customSheetView guid="{7897F2C7-20A9-4961-B617-DBAAC333AF50}" showPageBreaks="1" showGridLines="0" fitToPage="1" printArea="1" view="pageBreakPreview" topLeftCell="A10">
      <selection activeCell="J22" sqref="J22"/>
      <pageMargins left="0.70866141732283472" right="0.70866141732283472" top="0.74803149606299213" bottom="0.74803149606299213" header="0.31496062992125984" footer="0.31496062992125984"/>
      <pageSetup paperSize="9" scale="96" orientation="landscape" r:id="rId5"/>
    </customSheetView>
    <customSheetView guid="{CFBB7BCF-3C34-4D65-B7CB-B5BDEC1FB4F5}" showPageBreaks="1" showGridLines="0" fitToPage="1" printArea="1" view="pageBreakPreview">
      <selection activeCell="J22" sqref="J22"/>
      <pageMargins left="0.70866141732283472" right="0.70866141732283472" top="0.74803149606299213" bottom="0.74803149606299213" header="0.31496062992125984" footer="0.31496062992125984"/>
      <pageSetup paperSize="9" scale="96" orientation="landscape" r:id="rId6"/>
    </customSheetView>
    <customSheetView guid="{69535C21-9FE6-49FF-8C76-DB202AC4DC8D}" showPageBreaks="1" showGridLines="0" fitToPage="1" printArea="1" view="pageBreakPreview">
      <selection activeCell="J22" sqref="J22"/>
      <pageMargins left="0.70866141732283472" right="0.70866141732283472" top="0.74803149606299213" bottom="0.74803149606299213" header="0.31496062992125984" footer="0.31496062992125984"/>
      <pageSetup paperSize="9" scale="96" orientation="landscape" r:id="rId7"/>
    </customSheetView>
    <customSheetView guid="{FC2EDFC3-A93C-4477-93AF-27C0C0201BDE}" showPageBreaks="1" showGridLines="0" fitToPage="1" printArea="1" view="pageBreakPreview" topLeftCell="A4">
      <selection activeCell="C8" sqref="C8"/>
      <pageMargins left="0.70866141732283472" right="0.70866141732283472" top="0.74803149606299213" bottom="0.74803149606299213" header="0.31496062992125984" footer="0.31496062992125984"/>
      <pageSetup paperSize="9" scale="96" orientation="landscape" r:id="rId8"/>
    </customSheetView>
  </customSheetViews>
  <hyperlinks>
    <hyperlink ref="H22" r:id="rId9" xr:uid="{00000000-0004-0000-0000-000000000000}"/>
    <hyperlink ref="H26" r:id="rId10" xr:uid="{00000000-0004-0000-0000-000001000000}"/>
    <hyperlink ref="C23" location="Disclaimer!A1" display="Disclaimer" xr:uid="{00000000-0004-0000-0000-000002000000}"/>
    <hyperlink ref="C24" location="'1.Financial Data'!A1" display="Key Financials" xr:uid="{00000000-0004-0000-0000-000003000000}"/>
    <hyperlink ref="C25" location="'2.Operating KPIs'!A1" display="Operating KPIs" xr:uid="{00000000-0004-0000-0000-000004000000}"/>
  </hyperlinks>
  <pageMargins left="0.70866141732283472" right="0.70866141732283472" top="0.74803149606299213" bottom="0.74803149606299213" header="0.31496062992125984" footer="0.31496062992125984"/>
  <pageSetup paperSize="9" scale="96" orientation="landscape"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7"/>
  <sheetViews>
    <sheetView showGridLines="0" zoomScale="70" zoomScaleNormal="70" zoomScaleSheetLayoutView="100" workbookViewId="0">
      <selection activeCell="U25" sqref="U25"/>
    </sheetView>
  </sheetViews>
  <sheetFormatPr defaultRowHeight="15.05"/>
  <sheetData>
    <row r="1" spans="1:17">
      <c r="A1" s="1"/>
      <c r="B1" s="45"/>
      <c r="C1" s="45"/>
      <c r="D1" s="45"/>
      <c r="E1" s="45"/>
      <c r="F1" s="45"/>
      <c r="G1" s="45"/>
      <c r="H1" s="45"/>
      <c r="I1" s="45"/>
      <c r="J1" s="45"/>
      <c r="K1" s="45"/>
      <c r="L1" s="45"/>
      <c r="M1" s="45"/>
      <c r="N1" s="45"/>
      <c r="O1" s="45"/>
    </row>
    <row r="2" spans="1:17">
      <c r="A2" s="1"/>
      <c r="B2" s="45"/>
      <c r="C2" s="45"/>
      <c r="D2" s="45"/>
      <c r="E2" s="45"/>
      <c r="F2" s="45"/>
      <c r="G2" s="45"/>
      <c r="H2" s="45"/>
      <c r="I2" s="45"/>
      <c r="J2" s="45"/>
      <c r="K2" s="45"/>
      <c r="L2" s="45"/>
      <c r="M2" s="45"/>
      <c r="N2" s="45"/>
      <c r="O2" s="45"/>
    </row>
    <row r="3" spans="1:17" ht="17.55">
      <c r="A3" s="1"/>
      <c r="B3" s="45"/>
      <c r="C3" s="45"/>
      <c r="D3" s="45"/>
      <c r="E3" s="45"/>
      <c r="F3" s="45"/>
      <c r="G3" s="48"/>
      <c r="H3" s="45"/>
      <c r="I3" s="45"/>
      <c r="J3" s="45"/>
      <c r="K3" s="45"/>
      <c r="L3" s="45"/>
      <c r="M3" s="45"/>
      <c r="N3" s="45"/>
      <c r="O3" s="45"/>
    </row>
    <row r="4" spans="1:17">
      <c r="A4" s="1"/>
      <c r="B4" s="45"/>
      <c r="C4" s="45"/>
      <c r="D4" s="45"/>
      <c r="E4" s="45"/>
      <c r="F4" s="45"/>
      <c r="G4" s="45"/>
      <c r="H4" s="45"/>
      <c r="I4" s="45"/>
      <c r="J4" s="45"/>
      <c r="K4" s="45"/>
      <c r="L4" s="45"/>
      <c r="M4" s="45"/>
      <c r="N4" s="45"/>
      <c r="O4" s="45"/>
    </row>
    <row r="5" spans="1:17" ht="23.2">
      <c r="A5" s="1"/>
      <c r="B5" s="11" t="s">
        <v>50</v>
      </c>
      <c r="C5" s="45"/>
      <c r="D5" s="45"/>
      <c r="E5" s="45"/>
      <c r="F5" s="45"/>
      <c r="G5" s="45"/>
      <c r="H5" s="45"/>
      <c r="I5" s="45"/>
      <c r="J5" s="45"/>
      <c r="K5" s="45"/>
      <c r="L5" s="45"/>
      <c r="M5" s="45"/>
      <c r="N5" s="45"/>
      <c r="O5" s="45"/>
      <c r="P5" s="45"/>
      <c r="Q5" s="45"/>
    </row>
    <row r="6" spans="1:17">
      <c r="A6" s="1"/>
      <c r="B6" s="45"/>
      <c r="C6" s="45"/>
      <c r="D6" s="45"/>
      <c r="E6" s="45"/>
      <c r="F6" s="45"/>
      <c r="G6" s="45"/>
      <c r="H6" s="45"/>
      <c r="I6" s="45"/>
      <c r="J6" s="45"/>
      <c r="K6" s="45"/>
      <c r="L6" s="45"/>
      <c r="M6" s="45"/>
      <c r="N6" s="45"/>
      <c r="O6" s="45"/>
    </row>
    <row r="7" spans="1:17">
      <c r="A7" s="1"/>
      <c r="B7" s="45"/>
      <c r="C7" s="45"/>
      <c r="D7" s="45"/>
      <c r="E7" s="45"/>
      <c r="F7" s="45"/>
      <c r="G7" s="45"/>
      <c r="H7" s="45"/>
      <c r="I7" s="45"/>
      <c r="J7" s="45"/>
      <c r="K7" s="45"/>
      <c r="L7" s="45"/>
      <c r="M7" s="45"/>
      <c r="N7" s="45"/>
      <c r="O7" s="45"/>
    </row>
    <row r="8" spans="1:17">
      <c r="A8" s="1"/>
      <c r="B8" s="45"/>
      <c r="C8" s="45"/>
      <c r="D8" s="45"/>
      <c r="E8" s="45"/>
      <c r="F8" s="45"/>
      <c r="G8" s="45"/>
      <c r="H8" s="45"/>
      <c r="I8" s="45"/>
      <c r="J8" s="45"/>
      <c r="K8" s="45"/>
      <c r="L8" s="45"/>
      <c r="M8" s="45"/>
      <c r="N8" s="45"/>
      <c r="O8" s="45"/>
    </row>
    <row r="9" spans="1:17">
      <c r="A9" s="1"/>
      <c r="B9" s="45"/>
      <c r="C9" s="45"/>
      <c r="D9" s="45"/>
      <c r="E9" s="45"/>
      <c r="F9" s="45"/>
      <c r="G9" s="45"/>
      <c r="H9" s="45"/>
      <c r="I9" s="45"/>
      <c r="J9" s="45"/>
      <c r="K9" s="45"/>
      <c r="L9" s="45"/>
      <c r="M9" s="45"/>
      <c r="N9" s="45"/>
      <c r="O9" s="45"/>
    </row>
    <row r="10" spans="1:17">
      <c r="A10" s="1"/>
      <c r="B10" s="45"/>
      <c r="C10" s="45"/>
      <c r="D10" s="45"/>
      <c r="E10" s="45"/>
      <c r="F10" s="45"/>
      <c r="G10" s="45"/>
      <c r="H10" s="45"/>
      <c r="I10" s="45"/>
      <c r="J10" s="45"/>
      <c r="K10" s="45"/>
      <c r="L10" s="45"/>
      <c r="M10" s="45"/>
      <c r="N10" s="45"/>
      <c r="O10" s="45"/>
    </row>
    <row r="11" spans="1:17">
      <c r="A11" s="1"/>
      <c r="B11" s="45"/>
      <c r="C11" s="45"/>
      <c r="D11" s="45"/>
      <c r="E11" s="45"/>
      <c r="F11" s="45"/>
      <c r="G11" s="45"/>
      <c r="H11" s="45"/>
      <c r="I11" s="45"/>
      <c r="J11" s="45"/>
      <c r="K11" s="45"/>
      <c r="L11" s="45"/>
      <c r="M11" s="45"/>
      <c r="N11" s="45"/>
      <c r="O11" s="45"/>
    </row>
    <row r="12" spans="1:17">
      <c r="A12" s="1"/>
      <c r="B12" s="45"/>
      <c r="C12" s="45"/>
      <c r="D12" s="45"/>
      <c r="E12" s="45"/>
      <c r="F12" s="45"/>
      <c r="G12" s="45"/>
      <c r="H12" s="45"/>
      <c r="I12" s="45"/>
      <c r="J12" s="45"/>
      <c r="K12" s="45"/>
      <c r="L12" s="45"/>
      <c r="M12" s="45"/>
      <c r="N12" s="45"/>
      <c r="O12" s="45"/>
    </row>
    <row r="13" spans="1:17">
      <c r="A13" s="1"/>
      <c r="B13" s="45"/>
      <c r="C13" s="45"/>
      <c r="D13" s="45"/>
      <c r="E13" s="45"/>
      <c r="F13" s="45"/>
      <c r="G13" s="45"/>
      <c r="H13" s="45"/>
      <c r="I13" s="45"/>
      <c r="J13" s="45"/>
      <c r="K13" s="45"/>
      <c r="L13" s="45"/>
      <c r="M13" s="45"/>
      <c r="N13" s="45"/>
      <c r="O13" s="45"/>
    </row>
    <row r="14" spans="1:17">
      <c r="A14" s="1"/>
      <c r="B14" s="45"/>
      <c r="C14" s="45"/>
      <c r="D14" s="45"/>
      <c r="E14" s="45"/>
      <c r="F14" s="45"/>
      <c r="G14" s="45"/>
      <c r="H14" s="45"/>
      <c r="I14" s="45"/>
      <c r="J14" s="45"/>
      <c r="K14" s="45"/>
      <c r="L14" s="45"/>
      <c r="M14" s="45"/>
      <c r="N14" s="45"/>
      <c r="O14" s="45"/>
    </row>
    <row r="15" spans="1:17">
      <c r="A15" s="1"/>
      <c r="B15" s="45"/>
      <c r="C15" s="45"/>
      <c r="D15" s="45"/>
      <c r="E15" s="45"/>
      <c r="F15" s="45"/>
      <c r="G15" s="45"/>
      <c r="H15" s="45"/>
      <c r="I15" s="45"/>
      <c r="J15" s="45"/>
      <c r="K15" s="45"/>
      <c r="L15" s="45"/>
      <c r="M15" s="45"/>
      <c r="N15" s="45"/>
      <c r="O15" s="45"/>
    </row>
    <row r="16" spans="1:17">
      <c r="A16" s="1"/>
      <c r="B16" s="45"/>
      <c r="C16" s="45"/>
      <c r="D16" s="45"/>
      <c r="E16" s="45"/>
      <c r="F16" s="45"/>
      <c r="G16" s="45"/>
      <c r="H16" s="45"/>
      <c r="I16" s="45"/>
      <c r="J16" s="45"/>
      <c r="K16" s="45"/>
      <c r="L16" s="45"/>
      <c r="M16" s="45"/>
      <c r="N16" s="45"/>
      <c r="O16" s="45"/>
    </row>
    <row r="17" spans="1:15">
      <c r="A17" s="1"/>
      <c r="B17" s="45"/>
      <c r="C17" s="45"/>
      <c r="D17" s="45"/>
      <c r="E17" s="45"/>
      <c r="F17" s="45"/>
      <c r="G17" s="45"/>
      <c r="H17" s="45"/>
      <c r="I17" s="45"/>
      <c r="J17" s="45"/>
      <c r="K17" s="45"/>
      <c r="L17" s="45"/>
      <c r="M17" s="45"/>
      <c r="N17" s="45"/>
      <c r="O17" s="45"/>
    </row>
    <row r="18" spans="1:15">
      <c r="A18" s="1"/>
      <c r="B18" s="45"/>
      <c r="C18" s="45"/>
      <c r="D18" s="45"/>
      <c r="E18" s="45"/>
      <c r="F18" s="45"/>
      <c r="G18" s="45"/>
      <c r="H18" s="45"/>
      <c r="I18" s="45"/>
      <c r="J18" s="45"/>
      <c r="K18" s="45"/>
      <c r="L18" s="45"/>
      <c r="M18" s="45"/>
      <c r="N18" s="45"/>
      <c r="O18" s="45"/>
    </row>
    <row r="19" spans="1:15">
      <c r="A19" s="1"/>
      <c r="B19" s="45"/>
      <c r="C19" s="45"/>
      <c r="D19" s="45"/>
      <c r="E19" s="45"/>
      <c r="F19" s="45"/>
      <c r="G19" s="45"/>
      <c r="H19" s="45"/>
      <c r="I19" s="45"/>
      <c r="J19" s="45"/>
      <c r="K19" s="45"/>
      <c r="L19" s="45"/>
      <c r="M19" s="45"/>
      <c r="N19" s="45"/>
      <c r="O19" s="45"/>
    </row>
    <row r="20" spans="1:15">
      <c r="A20" s="1"/>
      <c r="B20" s="45"/>
      <c r="C20" s="45"/>
      <c r="D20" s="45"/>
      <c r="E20" s="45"/>
      <c r="F20" s="45"/>
      <c r="G20" s="45"/>
      <c r="H20" s="45"/>
      <c r="I20" s="45"/>
      <c r="J20" s="45"/>
      <c r="K20" s="45"/>
      <c r="L20" s="45"/>
      <c r="M20" s="45"/>
      <c r="N20" s="45"/>
      <c r="O20" s="45"/>
    </row>
    <row r="21" spans="1:15">
      <c r="A21" s="1"/>
      <c r="B21" s="45"/>
      <c r="C21" s="45"/>
      <c r="D21" s="45"/>
      <c r="E21" s="45"/>
      <c r="F21" s="45"/>
      <c r="G21" s="45"/>
      <c r="H21" s="45"/>
      <c r="I21" s="45"/>
      <c r="J21" s="45"/>
      <c r="K21" s="45"/>
      <c r="L21" s="45"/>
      <c r="M21" s="45"/>
      <c r="N21" s="45"/>
      <c r="O21" s="45"/>
    </row>
    <row r="22" spans="1:15">
      <c r="A22" s="1"/>
      <c r="B22" s="45"/>
      <c r="C22" s="45"/>
      <c r="D22" s="45"/>
      <c r="E22" s="45"/>
      <c r="F22" s="45"/>
      <c r="G22" s="45"/>
      <c r="H22" s="45"/>
      <c r="I22" s="45"/>
      <c r="J22" s="45"/>
      <c r="K22" s="45"/>
      <c r="L22" s="45"/>
      <c r="M22" s="45"/>
      <c r="N22" s="45"/>
      <c r="O22" s="45"/>
    </row>
    <row r="23" spans="1:15">
      <c r="A23" s="1"/>
      <c r="B23" s="45"/>
      <c r="C23" s="45"/>
      <c r="D23" s="45"/>
      <c r="E23" s="45"/>
      <c r="F23" s="45"/>
      <c r="G23" s="45"/>
      <c r="H23" s="45"/>
      <c r="I23" s="45"/>
      <c r="J23" s="45"/>
      <c r="K23" s="45"/>
      <c r="L23" s="45"/>
      <c r="M23" s="45"/>
      <c r="N23" s="45"/>
      <c r="O23" s="45"/>
    </row>
    <row r="24" spans="1:15">
      <c r="A24" s="1"/>
      <c r="B24" s="45"/>
      <c r="C24" s="45"/>
      <c r="D24" s="45"/>
      <c r="E24" s="45"/>
      <c r="F24" s="45"/>
      <c r="G24" s="45"/>
      <c r="H24" s="45"/>
      <c r="I24" s="45"/>
      <c r="J24" s="45"/>
      <c r="K24" s="45"/>
      <c r="L24" s="45"/>
      <c r="M24" s="45"/>
      <c r="N24" s="45"/>
      <c r="O24" s="45"/>
    </row>
    <row r="25" spans="1:15">
      <c r="A25" s="1"/>
      <c r="B25" s="45"/>
      <c r="C25" s="45"/>
      <c r="D25" s="45"/>
      <c r="E25" s="45"/>
      <c r="F25" s="45"/>
      <c r="G25" s="45"/>
      <c r="H25" s="45"/>
      <c r="I25" s="45"/>
      <c r="J25" s="45"/>
      <c r="K25" s="45"/>
      <c r="L25" s="45"/>
      <c r="M25" s="45"/>
      <c r="N25" s="45"/>
      <c r="O25" s="45"/>
    </row>
    <row r="26" spans="1:15">
      <c r="A26" s="1"/>
      <c r="B26" s="45"/>
      <c r="C26" s="45"/>
      <c r="D26" s="45"/>
      <c r="E26" s="45"/>
      <c r="F26" s="45"/>
      <c r="G26" s="45"/>
      <c r="H26" s="45"/>
      <c r="I26" s="45"/>
      <c r="J26" s="45"/>
      <c r="K26" s="45"/>
      <c r="L26" s="45"/>
      <c r="M26" s="45"/>
      <c r="N26" s="45"/>
      <c r="O26" s="45"/>
    </row>
    <row r="27" spans="1:15">
      <c r="A27" s="1"/>
      <c r="B27" s="45"/>
      <c r="C27" s="45"/>
      <c r="D27" s="45"/>
      <c r="E27" s="45"/>
      <c r="F27" s="45"/>
      <c r="G27" s="45"/>
      <c r="H27" s="45"/>
      <c r="I27" s="45"/>
      <c r="J27" s="45"/>
      <c r="K27" s="45"/>
      <c r="L27" s="45"/>
      <c r="M27" s="45"/>
      <c r="N27" s="45"/>
      <c r="O27" s="45"/>
    </row>
  </sheetData>
  <customSheetViews>
    <customSheetView guid="{71B0A4DF-A151-4888-AD28-56A1189DEF7A}" scale="80" showPageBreaks="1" showGridLines="0" fitToPage="1" printArea="1" view="pageBreakPreview" topLeftCell="A12">
      <selection activeCell="H4" sqref="H4"/>
      <pageMargins left="0.7" right="0.7" top="0.75" bottom="0.75" header="0.3" footer="0.3"/>
      <pageSetup paperSize="9" scale="75" fitToHeight="0" orientation="landscape" r:id="rId1"/>
    </customSheetView>
    <customSheetView guid="{1D0196E2-DA44-4DB7-9EF7-BDF396FFCB9E}" scale="70" showPageBreaks="1" showGridLines="0" fitToPage="1" printArea="1" view="pageBreakPreview">
      <selection activeCell="W28" sqref="W28"/>
      <pageMargins left="0.7" right="0.7" top="0.75" bottom="0.75" header="0.3" footer="0.3"/>
      <pageSetup paperSize="9" scale="75" fitToHeight="0" orientation="landscape" r:id="rId2"/>
    </customSheetView>
    <customSheetView guid="{CD2548A9-7BE4-4403-91CD-580D6B673AE0}" scale="85" showPageBreaks="1" showGridLines="0" fitToPage="1" printArea="1" view="pageBreakPreview" topLeftCell="A13">
      <selection activeCell="S44" sqref="S44"/>
      <pageMargins left="0.7" right="0.7" top="0.75" bottom="0.75" header="0.3" footer="0.3"/>
      <pageSetup paperSize="9" scale="75" fitToHeight="0" orientation="landscape" r:id="rId3"/>
    </customSheetView>
    <customSheetView guid="{E2060345-10C5-44A3-95E0-67544A309E3C}" scale="80" showPageBreaks="1" showGridLines="0" fitToPage="1" printArea="1" view="pageBreakPreview" topLeftCell="A12">
      <selection activeCell="H4" sqref="H4"/>
      <pageMargins left="0.7" right="0.7" top="0.75" bottom="0.75" header="0.3" footer="0.3"/>
      <pageSetup paperSize="9" scale="75" fitToHeight="0" orientation="landscape" r:id="rId4"/>
    </customSheetView>
    <customSheetView guid="{7897F2C7-20A9-4961-B617-DBAAC333AF50}" scale="80" showPageBreaks="1" showGridLines="0" fitToPage="1" printArea="1" view="pageBreakPreview" topLeftCell="A12">
      <selection activeCell="H4" sqref="H4"/>
      <pageMargins left="0.7" right="0.7" top="0.75" bottom="0.75" header="0.3" footer="0.3"/>
      <pageSetup paperSize="9" scale="75" fitToHeight="0" orientation="landscape" r:id="rId5"/>
    </customSheetView>
    <customSheetView guid="{CFBB7BCF-3C34-4D65-B7CB-B5BDEC1FB4F5}" scale="85" showPageBreaks="1" showGridLines="0" fitToPage="1" printArea="1" view="pageBreakPreview" topLeftCell="A16">
      <selection activeCell="S43" sqref="S43"/>
      <pageMargins left="0.7" right="0.7" top="0.75" bottom="0.75" header="0.3" footer="0.3"/>
      <pageSetup paperSize="9" scale="79" fitToHeight="0" orientation="landscape" r:id="rId6"/>
    </customSheetView>
    <customSheetView guid="{69535C21-9FE6-49FF-8C76-DB202AC4DC8D}" scale="70" showPageBreaks="1" showGridLines="0" fitToPage="1" printArea="1" view="pageBreakPreview">
      <selection activeCell="H4" sqref="H4"/>
      <pageMargins left="0.7" right="0.7" top="0.75" bottom="0.75" header="0.3" footer="0.3"/>
      <pageSetup paperSize="9" scale="75" fitToHeight="0" orientation="landscape" r:id="rId7"/>
    </customSheetView>
    <customSheetView guid="{FC2EDFC3-A93C-4477-93AF-27C0C0201BDE}" showGridLines="0" fitToPage="1" topLeftCell="B1">
      <selection activeCell="U28" sqref="U28"/>
      <pageMargins left="0.31496062992125984" right="0.31496062992125984" top="0.74803149606299213" bottom="0.74803149606299213" header="0.31496062992125984" footer="0.31496062992125984"/>
      <printOptions horizontalCentered="1"/>
      <pageSetup paperSize="9" scale="81" fitToHeight="0" orientation="landscape" r:id="rId8"/>
    </customSheetView>
  </customSheetViews>
  <printOptions horizontalCentered="1"/>
  <pageMargins left="0.31496062992125984" right="0.31496062992125984" top="0.74803149606299213" bottom="0.74803149606299213" header="0.31496062992125984" footer="0.31496062992125984"/>
  <pageSetup paperSize="9" scale="81" fitToHeight="0" orientation="landscape"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B4:B5"/>
  <sheetViews>
    <sheetView showGridLines="0" view="pageBreakPreview" zoomScaleNormal="100" zoomScaleSheetLayoutView="85" workbookViewId="0">
      <selection activeCell="F10" sqref="F10"/>
    </sheetView>
  </sheetViews>
  <sheetFormatPr defaultColWidth="9.109375" defaultRowHeight="14.4"/>
  <cols>
    <col min="1" max="16384" width="9.109375" style="50"/>
  </cols>
  <sheetData>
    <row r="4" spans="2:2" ht="35.700000000000003">
      <c r="B4" s="49" t="s">
        <v>41</v>
      </c>
    </row>
    <row r="5" spans="2:2" ht="20.7">
      <c r="B5" s="51" t="s">
        <v>37</v>
      </c>
    </row>
  </sheetData>
  <customSheetViews>
    <customSheetView guid="{71B0A4DF-A151-4888-AD28-56A1189DEF7A}" showPageBreaks="1" showGridLines="0" fitToPage="1" printArea="1" view="pageBreakPreview">
      <pageMargins left="0.7" right="0.7" top="0.75" bottom="0.75" header="0.3" footer="0.3"/>
      <pageSetup paperSize="9" scale="79" orientation="landscape" r:id="rId1"/>
    </customSheetView>
    <customSheetView guid="{1D0196E2-DA44-4DB7-9EF7-BDF396FFCB9E}" scale="85" showPageBreaks="1" showGridLines="0" fitToPage="1" printArea="1" view="pageBreakPreview">
      <pageMargins left="0.7" right="0.7" top="0.75" bottom="0.75" header="0.3" footer="0.3"/>
      <pageSetup paperSize="9" scale="79" orientation="landscape" r:id="rId2"/>
    </customSheetView>
    <customSheetView guid="{CD2548A9-7BE4-4403-91CD-580D6B673AE0}" scale="85" showPageBreaks="1" showGridLines="0" fitToPage="1" printArea="1" view="pageBreakPreview">
      <pageMargins left="0.7" right="0.7" top="0.75" bottom="0.75" header="0.3" footer="0.3"/>
      <pageSetup paperSize="9" scale="79" orientation="landscape" r:id="rId3"/>
    </customSheetView>
    <customSheetView guid="{E2060345-10C5-44A3-95E0-67544A309E3C}" showPageBreaks="1" showGridLines="0" fitToPage="1" printArea="1" view="pageBreakPreview">
      <pageMargins left="0.7" right="0.7" top="0.75" bottom="0.75" header="0.3" footer="0.3"/>
      <pageSetup paperSize="9" scale="79" orientation="landscape" r:id="rId4"/>
    </customSheetView>
    <customSheetView guid="{7897F2C7-20A9-4961-B617-DBAAC333AF50}" showPageBreaks="1" showGridLines="0" fitToPage="1" printArea="1" view="pageBreakPreview">
      <pageMargins left="0.7" right="0.7" top="0.75" bottom="0.75" header="0.3" footer="0.3"/>
      <pageSetup paperSize="9" scale="79" orientation="landscape" r:id="rId5"/>
    </customSheetView>
    <customSheetView guid="{CFBB7BCF-3C34-4D65-B7CB-B5BDEC1FB4F5}" scale="85" showPageBreaks="1" showGridLines="0" fitToPage="1" printArea="1" view="pageBreakPreview">
      <pageMargins left="0.7" right="0.7" top="0.75" bottom="0.75" header="0.3" footer="0.3"/>
      <pageSetup paperSize="9" scale="79" orientation="landscape" r:id="rId6"/>
    </customSheetView>
    <customSheetView guid="{69535C21-9FE6-49FF-8C76-DB202AC4DC8D}" scale="85" showPageBreaks="1" showGridLines="0" fitToPage="1" printArea="1" view="pageBreakPreview">
      <pageMargins left="0.7" right="0.7" top="0.75" bottom="0.75" header="0.3" footer="0.3"/>
      <pageSetup paperSize="9" scale="79" orientation="landscape" r:id="rId7"/>
    </customSheetView>
    <customSheetView guid="{FC2EDFC3-A93C-4477-93AF-27C0C0201BDE}" showPageBreaks="1" showGridLines="0" fitToPage="1" printArea="1" view="pageBreakPreview">
      <pageMargins left="0.7" right="0.7" top="0.75" bottom="0.75" header="0.3" footer="0.3"/>
      <pageSetup paperSize="9" scale="79" orientation="landscape" r:id="rId8"/>
    </customSheetView>
  </customSheetViews>
  <pageMargins left="0.7" right="0.7" top="0.75" bottom="0.75" header="0.3" footer="0.3"/>
  <pageSetup paperSize="9" scale="79" orientation="landscape"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B1:BN221"/>
  <sheetViews>
    <sheetView showGridLines="0" zoomScale="60" zoomScaleNormal="60" zoomScaleSheetLayoutView="55" zoomScalePageLayoutView="40" workbookViewId="0">
      <pane xSplit="5" ySplit="7" topLeftCell="G8" activePane="bottomRight" state="frozen"/>
      <selection pane="topRight" activeCell="F1" sqref="F1"/>
      <selection pane="bottomLeft" activeCell="A8" sqref="A8"/>
      <selection pane="bottomRight" activeCell="D4" sqref="D4:AO212"/>
    </sheetView>
  </sheetViews>
  <sheetFormatPr defaultColWidth="9.109375" defaultRowHeight="15.05" outlineLevelCol="1"/>
  <cols>
    <col min="1" max="1" width="9.109375" style="64"/>
    <col min="2" max="2" width="5.33203125" style="64" customWidth="1"/>
    <col min="3" max="3" width="15.6640625" style="64" customWidth="1"/>
    <col min="4" max="4" width="49" style="94" customWidth="1"/>
    <col min="5" max="5" width="3.33203125" style="64" hidden="1" customWidth="1" outlineLevel="1"/>
    <col min="6" max="6" width="14.6640625" style="64" hidden="1" customWidth="1" outlineLevel="1"/>
    <col min="7" max="7" width="0.88671875" style="138" customWidth="1" collapsed="1"/>
    <col min="8" max="9" width="15.109375" style="64" hidden="1" customWidth="1" outlineLevel="1"/>
    <col min="10" max="10" width="11.33203125" style="64" hidden="1" customWidth="1" outlineLevel="1"/>
    <col min="11" max="11" width="11.33203125" style="138" hidden="1" customWidth="1" outlineLevel="1"/>
    <col min="12" max="12" width="0.88671875" style="138" customWidth="1" collapsed="1"/>
    <col min="13" max="13" width="11.33203125" style="138" customWidth="1" outlineLevel="1"/>
    <col min="14" max="16" width="14.6640625" style="138" customWidth="1" outlineLevel="1"/>
    <col min="17" max="17" width="0.88671875" style="138" customWidth="1"/>
    <col min="18" max="18" width="11.33203125" style="138" customWidth="1" outlineLevel="1"/>
    <col min="19" max="21" width="14.6640625" style="138" customWidth="1" outlineLevel="1"/>
    <col min="22" max="22" width="0.88671875" style="138" customWidth="1"/>
    <col min="23" max="23" width="11.33203125" style="138" customWidth="1" outlineLevel="1"/>
    <col min="24" max="26" width="14.6640625" style="138" customWidth="1" outlineLevel="1"/>
    <col min="27" max="27" width="0.88671875" style="64" customWidth="1"/>
    <col min="28" max="29" width="15.109375" style="138" customWidth="1" outlineLevel="1"/>
    <col min="30" max="30" width="14.6640625" style="138" customWidth="1" outlineLevel="1"/>
    <col min="31" max="31" width="15.6640625" style="138" customWidth="1" outlineLevel="1"/>
    <col min="32" max="32" width="0.88671875" style="138" customWidth="1"/>
    <col min="33" max="35" width="17.33203125" style="138" customWidth="1" outlineLevel="1"/>
    <col min="36" max="36" width="14.6640625" style="138" customWidth="1" outlineLevel="1"/>
    <col min="37" max="37" width="0.88671875" style="138" customWidth="1"/>
    <col min="38" max="41" width="17.33203125" style="138" customWidth="1" outlineLevel="1"/>
    <col min="42" max="42" width="12.5546875" style="62" customWidth="1"/>
    <col min="43" max="43" width="15.6640625" style="62" customWidth="1"/>
    <col min="44" max="44" width="21.109375" style="62" customWidth="1"/>
    <col min="45" max="45" width="14.6640625" style="62" customWidth="1"/>
    <col min="46" max="46" width="18.5546875" style="62" customWidth="1"/>
    <col min="47" max="47" width="15.6640625" style="62" customWidth="1"/>
    <col min="48" max="48" width="17.5546875" style="62" customWidth="1"/>
    <col min="49" max="49" width="18" style="62" customWidth="1"/>
    <col min="50" max="50" width="9.109375" style="62" customWidth="1"/>
    <col min="51" max="51" width="22.5546875" style="62" customWidth="1"/>
    <col min="52" max="52" width="10.44140625" style="62" customWidth="1"/>
    <col min="53" max="53" width="10.5546875" style="62" customWidth="1"/>
    <col min="54" max="60" width="9.109375" style="62" customWidth="1"/>
    <col min="61" max="62" width="9.109375" style="62"/>
    <col min="63" max="63" width="10.5546875" style="62" bestFit="1" customWidth="1"/>
    <col min="64" max="64" width="12.6640625" style="64" bestFit="1" customWidth="1"/>
    <col min="65" max="16384" width="9.109375" style="64"/>
  </cols>
  <sheetData>
    <row r="1" spans="3:66" ht="9.1" customHeight="1"/>
    <row r="2" spans="3:66" ht="18" customHeight="1">
      <c r="D2" s="314" t="s">
        <v>55</v>
      </c>
      <c r="E2" s="314"/>
      <c r="F2" s="314"/>
      <c r="BN2" s="284"/>
    </row>
    <row r="3" spans="3:66" s="71" customFormat="1" ht="16.45" customHeight="1">
      <c r="D3" s="95"/>
      <c r="E3" s="65"/>
      <c r="F3" s="65"/>
      <c r="G3" s="138"/>
      <c r="H3" s="65"/>
      <c r="I3" s="65"/>
      <c r="J3" s="65"/>
      <c r="K3" s="139"/>
      <c r="L3" s="138"/>
      <c r="M3" s="139"/>
      <c r="N3" s="139"/>
      <c r="O3" s="139"/>
      <c r="P3" s="139"/>
      <c r="Q3" s="138"/>
      <c r="R3" s="139"/>
      <c r="S3" s="139"/>
      <c r="T3" s="139"/>
      <c r="U3" s="139"/>
      <c r="V3" s="138"/>
      <c r="W3" s="139"/>
      <c r="X3" s="139"/>
      <c r="Y3" s="139"/>
      <c r="Z3" s="139"/>
      <c r="AA3" s="64"/>
      <c r="AB3" s="139"/>
      <c r="AC3" s="139"/>
      <c r="AD3" s="139"/>
      <c r="AE3" s="139"/>
      <c r="AF3" s="138"/>
      <c r="AG3" s="139"/>
      <c r="AH3" s="139"/>
      <c r="AI3" s="139"/>
      <c r="AJ3" s="139"/>
      <c r="AK3" s="138"/>
      <c r="AL3" s="139"/>
      <c r="AM3" s="139"/>
      <c r="AN3" s="139"/>
      <c r="AO3" s="139"/>
      <c r="AP3" s="62"/>
      <c r="AQ3" s="62"/>
      <c r="AR3" s="62"/>
      <c r="AS3" s="62"/>
      <c r="AT3" s="62"/>
      <c r="AU3" s="62"/>
      <c r="AV3" s="62"/>
      <c r="AW3" s="62"/>
      <c r="AX3" s="62"/>
      <c r="AY3" s="62"/>
      <c r="AZ3" s="62"/>
      <c r="BA3" s="62"/>
      <c r="BB3" s="62"/>
      <c r="BC3" s="62"/>
      <c r="BD3" s="62"/>
      <c r="BE3" s="62"/>
      <c r="BF3" s="62"/>
      <c r="BG3" s="62"/>
      <c r="BH3" s="62"/>
      <c r="BN3" s="284"/>
    </row>
    <row r="4" spans="3:66" s="260" customFormat="1" ht="41.95" customHeight="1">
      <c r="D4" s="265" t="s">
        <v>95</v>
      </c>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87"/>
      <c r="AH4" s="266"/>
      <c r="AI4" s="266"/>
      <c r="AJ4" s="266"/>
      <c r="AK4" s="266"/>
      <c r="AL4" s="266"/>
      <c r="AM4" s="266"/>
      <c r="AN4" s="266"/>
      <c r="AO4" s="266"/>
      <c r="AP4" s="292"/>
      <c r="AQ4" s="292"/>
      <c r="AR4" s="292"/>
      <c r="AS4" s="292"/>
      <c r="AT4" s="292"/>
      <c r="AU4" s="292"/>
      <c r="AV4" s="292"/>
      <c r="AW4" s="292"/>
      <c r="AX4" s="292"/>
      <c r="AY4" s="292"/>
      <c r="AZ4" s="292"/>
      <c r="BA4" s="292"/>
      <c r="BB4" s="292"/>
      <c r="BC4" s="292"/>
      <c r="BD4" s="292"/>
      <c r="BE4" s="292"/>
      <c r="BF4" s="292"/>
      <c r="BG4" s="292"/>
      <c r="BH4" s="292"/>
      <c r="BN4" s="284"/>
    </row>
    <row r="5" spans="3:66" s="71" customFormat="1" ht="12.05" customHeight="1">
      <c r="D5" s="96"/>
      <c r="E5" s="74"/>
      <c r="F5" s="75"/>
      <c r="G5" s="138"/>
      <c r="H5" s="75"/>
      <c r="I5" s="75"/>
      <c r="J5" s="75"/>
      <c r="K5" s="145"/>
      <c r="L5" s="138"/>
      <c r="M5" s="145"/>
      <c r="N5" s="145"/>
      <c r="O5" s="145"/>
      <c r="P5" s="145"/>
      <c r="Q5" s="138"/>
      <c r="R5" s="145"/>
      <c r="S5" s="145"/>
      <c r="T5" s="145"/>
      <c r="U5" s="145"/>
      <c r="V5" s="138"/>
      <c r="W5" s="145"/>
      <c r="X5" s="145"/>
      <c r="Y5" s="145"/>
      <c r="Z5" s="145"/>
      <c r="AA5" s="64"/>
      <c r="AB5" s="145"/>
      <c r="AC5" s="145"/>
      <c r="AD5" s="145"/>
      <c r="AE5" s="145"/>
      <c r="AF5" s="138"/>
      <c r="AG5" s="145"/>
      <c r="AH5" s="145"/>
      <c r="AI5" s="145"/>
      <c r="AJ5" s="145"/>
      <c r="AK5" s="138"/>
      <c r="AL5" s="145"/>
      <c r="AM5" s="145"/>
      <c r="AN5" s="145"/>
      <c r="AO5" s="145"/>
      <c r="AP5" s="62"/>
      <c r="AQ5" s="62"/>
      <c r="AR5" s="62"/>
      <c r="AS5" s="62"/>
      <c r="AT5" s="62"/>
      <c r="AU5" s="62"/>
      <c r="AV5" s="62"/>
      <c r="AW5" s="62"/>
      <c r="AX5" s="62"/>
      <c r="AY5" s="62"/>
      <c r="AZ5" s="62"/>
      <c r="BA5" s="62"/>
      <c r="BB5" s="62"/>
      <c r="BC5" s="62"/>
      <c r="BD5" s="62"/>
      <c r="BE5" s="62"/>
      <c r="BF5" s="62"/>
      <c r="BG5" s="62"/>
      <c r="BH5" s="62"/>
      <c r="BN5" s="284"/>
    </row>
    <row r="6" spans="3:66" s="71" customFormat="1" ht="42.6" customHeight="1">
      <c r="D6" s="158" t="s">
        <v>8</v>
      </c>
      <c r="E6" s="159"/>
      <c r="F6" s="160" t="s">
        <v>236</v>
      </c>
      <c r="G6" s="161"/>
      <c r="H6" s="160" t="s">
        <v>64</v>
      </c>
      <c r="I6" s="160" t="s">
        <v>85</v>
      </c>
      <c r="J6" s="160" t="s">
        <v>90</v>
      </c>
      <c r="K6" s="160" t="s">
        <v>89</v>
      </c>
      <c r="L6" s="161"/>
      <c r="M6" s="160" t="s">
        <v>65</v>
      </c>
      <c r="N6" s="162" t="s">
        <v>84</v>
      </c>
      <c r="O6" s="160" t="s">
        <v>66</v>
      </c>
      <c r="P6" s="160" t="s">
        <v>67</v>
      </c>
      <c r="Q6" s="161"/>
      <c r="R6" s="160" t="s">
        <v>68</v>
      </c>
      <c r="S6" s="162" t="s">
        <v>69</v>
      </c>
      <c r="T6" s="160" t="s">
        <v>70</v>
      </c>
      <c r="U6" s="160" t="s">
        <v>74</v>
      </c>
      <c r="V6" s="161"/>
      <c r="W6" s="160" t="s">
        <v>76</v>
      </c>
      <c r="X6" s="162" t="s">
        <v>96</v>
      </c>
      <c r="Y6" s="160" t="s">
        <v>102</v>
      </c>
      <c r="Z6" s="160" t="s">
        <v>103</v>
      </c>
      <c r="AA6" s="161"/>
      <c r="AB6" s="160" t="s">
        <v>223</v>
      </c>
      <c r="AC6" s="160" t="s">
        <v>220</v>
      </c>
      <c r="AD6" s="160" t="s">
        <v>221</v>
      </c>
      <c r="AE6" s="162" t="s">
        <v>222</v>
      </c>
      <c r="AF6" s="161"/>
      <c r="AG6" s="160" t="s">
        <v>223</v>
      </c>
      <c r="AH6" s="160" t="s">
        <v>220</v>
      </c>
      <c r="AI6" s="160" t="s">
        <v>221</v>
      </c>
      <c r="AJ6" s="162" t="s">
        <v>222</v>
      </c>
      <c r="AK6" s="161"/>
      <c r="AL6" s="160" t="s">
        <v>224</v>
      </c>
      <c r="AM6" s="160" t="s">
        <v>225</v>
      </c>
      <c r="AN6" s="160" t="s">
        <v>226</v>
      </c>
      <c r="AO6" s="162" t="s">
        <v>227</v>
      </c>
      <c r="AP6" s="62"/>
      <c r="AQ6" s="62"/>
      <c r="AR6" s="62"/>
      <c r="AS6" s="62"/>
      <c r="AT6" s="62"/>
      <c r="AU6" s="62"/>
      <c r="AV6" s="62"/>
      <c r="AW6" s="62"/>
      <c r="AX6" s="62"/>
      <c r="AY6" s="62"/>
      <c r="AZ6" s="62"/>
      <c r="BA6" s="62"/>
      <c r="BB6" s="62"/>
      <c r="BC6" s="62"/>
      <c r="BD6" s="62"/>
      <c r="BE6" s="62"/>
      <c r="BF6" s="62"/>
      <c r="BG6" s="62"/>
      <c r="BH6" s="62"/>
      <c r="BN6" s="284"/>
    </row>
    <row r="7" spans="3:66" s="71" customFormat="1" ht="48.85">
      <c r="C7" s="87"/>
      <c r="D7" s="163"/>
      <c r="E7" s="164"/>
      <c r="F7" s="165"/>
      <c r="G7" s="161"/>
      <c r="H7" s="166"/>
      <c r="I7" s="166"/>
      <c r="J7" s="166"/>
      <c r="K7" s="166"/>
      <c r="L7" s="161"/>
      <c r="M7" s="166"/>
      <c r="N7" s="167"/>
      <c r="O7" s="166"/>
      <c r="P7" s="166"/>
      <c r="Q7" s="161"/>
      <c r="R7" s="166"/>
      <c r="S7" s="167"/>
      <c r="T7" s="166"/>
      <c r="U7" s="166"/>
      <c r="V7" s="161"/>
      <c r="W7" s="166"/>
      <c r="X7" s="167"/>
      <c r="Y7" s="166"/>
      <c r="Z7" s="166"/>
      <c r="AA7" s="161"/>
      <c r="AB7" s="255" t="s">
        <v>237</v>
      </c>
      <c r="AC7" s="255" t="s">
        <v>237</v>
      </c>
      <c r="AD7" s="255" t="s">
        <v>237</v>
      </c>
      <c r="AE7" s="308" t="s">
        <v>237</v>
      </c>
      <c r="AF7" s="256"/>
      <c r="AG7" s="257" t="s">
        <v>152</v>
      </c>
      <c r="AH7" s="257" t="s">
        <v>165</v>
      </c>
      <c r="AI7" s="257" t="s">
        <v>165</v>
      </c>
      <c r="AJ7" s="254" t="s">
        <v>165</v>
      </c>
      <c r="AK7" s="256"/>
      <c r="AL7" s="257" t="s">
        <v>165</v>
      </c>
      <c r="AM7" s="257" t="s">
        <v>165</v>
      </c>
      <c r="AN7" s="257" t="s">
        <v>165</v>
      </c>
      <c r="AO7" s="254" t="s">
        <v>165</v>
      </c>
      <c r="AP7" s="62"/>
      <c r="AQ7" s="62"/>
      <c r="AR7" s="62"/>
      <c r="AS7" s="62"/>
      <c r="AT7" s="62"/>
      <c r="AU7" s="62"/>
      <c r="AV7" s="62"/>
      <c r="AW7" s="62"/>
      <c r="AX7" s="62"/>
      <c r="AY7" s="62"/>
      <c r="AZ7" s="62"/>
      <c r="BA7" s="62"/>
      <c r="BB7" s="62"/>
      <c r="BC7" s="62"/>
      <c r="BD7" s="62"/>
      <c r="BE7" s="62"/>
      <c r="BF7" s="62"/>
      <c r="BG7" s="62"/>
      <c r="BH7" s="62"/>
    </row>
    <row r="8" spans="3:66" s="71" customFormat="1" ht="31.5" customHeight="1">
      <c r="C8" s="104"/>
      <c r="D8" s="168" t="s">
        <v>7</v>
      </c>
      <c r="E8" s="169"/>
      <c r="F8" s="170">
        <v>78.599999999999994</v>
      </c>
      <c r="G8" s="161"/>
      <c r="H8" s="171"/>
      <c r="I8" s="172">
        <v>79</v>
      </c>
      <c r="J8" s="172">
        <v>79.8</v>
      </c>
      <c r="K8" s="172">
        <v>80.400000000000006</v>
      </c>
      <c r="L8" s="161"/>
      <c r="M8" s="172">
        <v>81.7</v>
      </c>
      <c r="N8" s="173">
        <v>83.2</v>
      </c>
      <c r="O8" s="172">
        <v>83.9</v>
      </c>
      <c r="P8" s="172">
        <v>84.7</v>
      </c>
      <c r="Q8" s="161"/>
      <c r="R8" s="172">
        <v>86.4</v>
      </c>
      <c r="S8" s="173">
        <v>87.4</v>
      </c>
      <c r="T8" s="172">
        <v>88</v>
      </c>
      <c r="U8" s="172">
        <v>94.8</v>
      </c>
      <c r="V8" s="161"/>
      <c r="W8" s="172">
        <v>95.5</v>
      </c>
      <c r="X8" s="173">
        <v>93.4</v>
      </c>
      <c r="Y8" s="172">
        <v>95</v>
      </c>
      <c r="Z8" s="172">
        <v>94.600000000000009</v>
      </c>
      <c r="AA8" s="161"/>
      <c r="AB8" s="172">
        <v>94.941999999999993</v>
      </c>
      <c r="AC8" s="172">
        <v>100.93799999999999</v>
      </c>
      <c r="AD8" s="172">
        <v>96.342136314999991</v>
      </c>
      <c r="AE8" s="173">
        <v>103.2</v>
      </c>
      <c r="AF8" s="161"/>
      <c r="AG8" s="172">
        <v>94.941999999999993</v>
      </c>
      <c r="AH8" s="172">
        <v>100.93799999999999</v>
      </c>
      <c r="AI8" s="172">
        <v>96.342136314999991</v>
      </c>
      <c r="AJ8" s="173">
        <v>103.2</v>
      </c>
      <c r="AK8" s="161"/>
      <c r="AL8" s="172">
        <v>102.95</v>
      </c>
      <c r="AM8" s="172">
        <v>184.43</v>
      </c>
      <c r="AN8" s="172">
        <v>186.10500000000002</v>
      </c>
      <c r="AO8" s="173">
        <v>189.91000000000003</v>
      </c>
      <c r="AP8" s="293"/>
      <c r="AQ8" s="293"/>
      <c r="AR8" s="293"/>
      <c r="AS8" s="293"/>
      <c r="AT8" s="293"/>
      <c r="AU8" s="293"/>
      <c r="AV8" s="293"/>
      <c r="AW8" s="293"/>
      <c r="AX8" s="293"/>
      <c r="AY8" s="293"/>
      <c r="AZ8" s="293"/>
      <c r="BA8" s="293"/>
      <c r="BB8" s="293"/>
      <c r="BC8" s="293"/>
      <c r="BD8" s="293"/>
      <c r="BE8" s="62"/>
      <c r="BF8" s="62"/>
      <c r="BG8" s="62"/>
      <c r="BH8" s="62"/>
      <c r="BJ8" s="280"/>
    </row>
    <row r="9" spans="3:66" s="71" customFormat="1" ht="31.5" customHeight="1">
      <c r="C9" s="103"/>
      <c r="D9" s="174" t="s">
        <v>232</v>
      </c>
      <c r="E9" s="169"/>
      <c r="F9" s="175">
        <v>63.3</v>
      </c>
      <c r="G9" s="161"/>
      <c r="H9" s="171"/>
      <c r="I9" s="176">
        <v>63.3</v>
      </c>
      <c r="J9" s="176">
        <v>63.3</v>
      </c>
      <c r="K9" s="176">
        <v>63.3</v>
      </c>
      <c r="L9" s="161"/>
      <c r="M9" s="176">
        <v>63.3</v>
      </c>
      <c r="N9" s="177">
        <v>63.3</v>
      </c>
      <c r="O9" s="176">
        <v>63.3</v>
      </c>
      <c r="P9" s="176">
        <v>63.3</v>
      </c>
      <c r="Q9" s="161"/>
      <c r="R9" s="176">
        <v>64.5</v>
      </c>
      <c r="S9" s="177">
        <v>64.5</v>
      </c>
      <c r="T9" s="176">
        <v>64.5</v>
      </c>
      <c r="U9" s="176">
        <v>64.5</v>
      </c>
      <c r="V9" s="161"/>
      <c r="W9" s="176">
        <v>70.099999999999994</v>
      </c>
      <c r="X9" s="177">
        <v>60.400000000000006</v>
      </c>
      <c r="Y9" s="176">
        <v>65.2</v>
      </c>
      <c r="Z9" s="176">
        <v>65.3</v>
      </c>
      <c r="AA9" s="161"/>
      <c r="AB9" s="176">
        <v>65.941999999999993</v>
      </c>
      <c r="AC9" s="176">
        <v>65.938000000000002</v>
      </c>
      <c r="AD9" s="176">
        <v>65.942136314999999</v>
      </c>
      <c r="AE9" s="177">
        <v>65.900000000000006</v>
      </c>
      <c r="AF9" s="161"/>
      <c r="AG9" s="176">
        <v>65.941999999999993</v>
      </c>
      <c r="AH9" s="176">
        <v>65.938000000000002</v>
      </c>
      <c r="AI9" s="176">
        <v>65.942136314999999</v>
      </c>
      <c r="AJ9" s="177">
        <v>65.900000000000006</v>
      </c>
      <c r="AK9" s="161"/>
      <c r="AL9" s="176">
        <v>66.27</v>
      </c>
      <c r="AM9" s="176">
        <v>80.400000000000006</v>
      </c>
      <c r="AN9" s="176">
        <v>81.7</v>
      </c>
      <c r="AO9" s="177">
        <v>81.650000000000006</v>
      </c>
      <c r="AP9" s="293"/>
      <c r="AQ9" s="293"/>
      <c r="AR9" s="293"/>
      <c r="AS9" s="293"/>
      <c r="AT9" s="293"/>
      <c r="AU9" s="293"/>
      <c r="AV9" s="293"/>
      <c r="AW9" s="293"/>
      <c r="AX9" s="293"/>
      <c r="AY9" s="293"/>
      <c r="AZ9" s="293"/>
      <c r="BA9" s="293"/>
      <c r="BB9" s="293"/>
      <c r="BC9" s="293"/>
      <c r="BD9" s="293"/>
      <c r="BE9" s="62"/>
      <c r="BF9" s="62"/>
      <c r="BG9" s="62"/>
      <c r="BH9" s="62"/>
      <c r="BJ9" s="280"/>
    </row>
    <row r="10" spans="3:66" s="71" customFormat="1" ht="31.5" customHeight="1">
      <c r="C10" s="103"/>
      <c r="D10" s="174" t="s">
        <v>233</v>
      </c>
      <c r="E10" s="169"/>
      <c r="F10" s="175"/>
      <c r="G10" s="161"/>
      <c r="H10" s="171"/>
      <c r="I10" s="176"/>
      <c r="J10" s="176"/>
      <c r="K10" s="176"/>
      <c r="L10" s="161"/>
      <c r="M10" s="176"/>
      <c r="N10" s="177"/>
      <c r="O10" s="176"/>
      <c r="P10" s="176"/>
      <c r="Q10" s="161"/>
      <c r="R10" s="176"/>
      <c r="S10" s="177"/>
      <c r="T10" s="176"/>
      <c r="U10" s="176"/>
      <c r="V10" s="161"/>
      <c r="W10" s="176"/>
      <c r="X10" s="177"/>
      <c r="Y10" s="176"/>
      <c r="Z10" s="176"/>
      <c r="AA10" s="161"/>
      <c r="AB10" s="176"/>
      <c r="AC10" s="176"/>
      <c r="AD10" s="176"/>
      <c r="AE10" s="177"/>
      <c r="AF10" s="161"/>
      <c r="AG10" s="176"/>
      <c r="AH10" s="176"/>
      <c r="AI10" s="176"/>
      <c r="AJ10" s="177"/>
      <c r="AK10" s="161"/>
      <c r="AL10" s="176"/>
      <c r="AM10" s="176">
        <v>80.900000000000006</v>
      </c>
      <c r="AN10" s="176">
        <v>81.7</v>
      </c>
      <c r="AO10" s="177">
        <v>81.760000000000005</v>
      </c>
      <c r="AP10" s="293"/>
      <c r="AQ10" s="293"/>
      <c r="AR10" s="293"/>
      <c r="AS10" s="293"/>
      <c r="AT10" s="293"/>
      <c r="AU10" s="293"/>
      <c r="AV10" s="293"/>
      <c r="AW10" s="293"/>
      <c r="AX10" s="293"/>
      <c r="AY10" s="293"/>
      <c r="AZ10" s="293"/>
      <c r="BA10" s="293"/>
      <c r="BB10" s="293"/>
      <c r="BC10" s="293"/>
      <c r="BD10" s="293"/>
      <c r="BE10" s="62"/>
      <c r="BF10" s="62"/>
      <c r="BG10" s="62"/>
      <c r="BH10" s="62"/>
      <c r="BJ10" s="280"/>
    </row>
    <row r="11" spans="3:66" s="71" customFormat="1" ht="31.5" customHeight="1">
      <c r="C11" s="103"/>
      <c r="D11" s="174" t="s">
        <v>190</v>
      </c>
      <c r="E11" s="169"/>
      <c r="F11" s="175">
        <v>15.3</v>
      </c>
      <c r="G11" s="161"/>
      <c r="H11" s="171"/>
      <c r="I11" s="176">
        <v>15.7</v>
      </c>
      <c r="J11" s="176">
        <v>16.5</v>
      </c>
      <c r="K11" s="176">
        <v>17.100000000000001</v>
      </c>
      <c r="L11" s="161"/>
      <c r="M11" s="176">
        <v>18.2</v>
      </c>
      <c r="N11" s="177">
        <v>19.3</v>
      </c>
      <c r="O11" s="176">
        <v>19.899999999999999</v>
      </c>
      <c r="P11" s="176">
        <v>20.7</v>
      </c>
      <c r="Q11" s="161"/>
      <c r="R11" s="176">
        <v>21</v>
      </c>
      <c r="S11" s="177">
        <v>22</v>
      </c>
      <c r="T11" s="176">
        <v>22.3</v>
      </c>
      <c r="U11" s="176">
        <v>22.8</v>
      </c>
      <c r="V11" s="161"/>
      <c r="W11" s="176">
        <v>21.5</v>
      </c>
      <c r="X11" s="177">
        <v>28.4</v>
      </c>
      <c r="Y11" s="176">
        <v>24.846999999999998</v>
      </c>
      <c r="Z11" s="176">
        <v>24.2</v>
      </c>
      <c r="AA11" s="161"/>
      <c r="AB11" s="176">
        <v>23.9</v>
      </c>
      <c r="AC11" s="176">
        <v>26.4</v>
      </c>
      <c r="AD11" s="176">
        <v>24.3</v>
      </c>
      <c r="AE11" s="177">
        <v>31.7</v>
      </c>
      <c r="AF11" s="161"/>
      <c r="AG11" s="176">
        <v>23.9</v>
      </c>
      <c r="AH11" s="176">
        <v>26.4</v>
      </c>
      <c r="AI11" s="176">
        <v>24.3</v>
      </c>
      <c r="AJ11" s="177">
        <v>31.7</v>
      </c>
      <c r="AK11" s="161"/>
      <c r="AL11" s="176">
        <v>24.380000000000003</v>
      </c>
      <c r="AM11" s="176">
        <v>21.077999999999996</v>
      </c>
      <c r="AN11" s="176">
        <v>20.645</v>
      </c>
      <c r="AO11" s="177">
        <v>23.3</v>
      </c>
      <c r="AP11" s="293"/>
      <c r="AQ11" s="293"/>
      <c r="AR11" s="293"/>
      <c r="AS11" s="293"/>
      <c r="AT11" s="293"/>
      <c r="AU11" s="293"/>
      <c r="AV11" s="293"/>
      <c r="AW11" s="293"/>
      <c r="AX11" s="293"/>
      <c r="AY11" s="293"/>
      <c r="AZ11" s="293"/>
      <c r="BA11" s="293"/>
      <c r="BB11" s="293"/>
      <c r="BC11" s="293"/>
      <c r="BD11" s="293"/>
      <c r="BE11" s="62"/>
      <c r="BF11" s="62"/>
      <c r="BG11" s="62"/>
      <c r="BH11" s="62"/>
      <c r="BJ11" s="280"/>
    </row>
    <row r="12" spans="3:66" s="71" customFormat="1" ht="31.5" customHeight="1">
      <c r="C12" s="103"/>
      <c r="D12" s="174" t="s">
        <v>234</v>
      </c>
      <c r="E12" s="169"/>
      <c r="F12" s="178">
        <v>0</v>
      </c>
      <c r="G12" s="161"/>
      <c r="H12" s="171"/>
      <c r="I12" s="176">
        <v>0</v>
      </c>
      <c r="J12" s="176">
        <v>0</v>
      </c>
      <c r="K12" s="176">
        <v>0</v>
      </c>
      <c r="L12" s="161"/>
      <c r="M12" s="176">
        <v>0.2</v>
      </c>
      <c r="N12" s="177">
        <v>0.6</v>
      </c>
      <c r="O12" s="176">
        <v>0.7</v>
      </c>
      <c r="P12" s="176">
        <v>0.8</v>
      </c>
      <c r="Q12" s="161"/>
      <c r="R12" s="176">
        <v>0.9</v>
      </c>
      <c r="S12" s="177">
        <v>0.9</v>
      </c>
      <c r="T12" s="176">
        <v>1.2</v>
      </c>
      <c r="U12" s="176">
        <v>7.5</v>
      </c>
      <c r="V12" s="161"/>
      <c r="W12" s="176">
        <v>3.9</v>
      </c>
      <c r="X12" s="177">
        <v>4.5999999999999996</v>
      </c>
      <c r="Y12" s="176">
        <v>4.9529999999999994</v>
      </c>
      <c r="Z12" s="176">
        <v>5.0999999999999996</v>
      </c>
      <c r="AA12" s="161"/>
      <c r="AB12" s="176">
        <v>5</v>
      </c>
      <c r="AC12" s="176">
        <v>8.6</v>
      </c>
      <c r="AD12" s="176">
        <v>6.1</v>
      </c>
      <c r="AE12" s="177">
        <v>5.6</v>
      </c>
      <c r="AF12" s="161"/>
      <c r="AG12" s="176">
        <v>5</v>
      </c>
      <c r="AH12" s="176">
        <v>8.6</v>
      </c>
      <c r="AI12" s="176">
        <v>6.1</v>
      </c>
      <c r="AJ12" s="177">
        <v>5.6</v>
      </c>
      <c r="AK12" s="161"/>
      <c r="AL12" s="176">
        <v>12.3</v>
      </c>
      <c r="AM12" s="176">
        <v>2.1039999999999992</v>
      </c>
      <c r="AN12" s="176">
        <v>2.06</v>
      </c>
      <c r="AO12" s="177">
        <v>3.2</v>
      </c>
      <c r="AP12" s="293"/>
      <c r="AQ12" s="293"/>
      <c r="AR12" s="293"/>
      <c r="AS12" s="293"/>
      <c r="AT12" s="293"/>
      <c r="AU12" s="293"/>
      <c r="AV12" s="293"/>
      <c r="AW12" s="293"/>
      <c r="AX12" s="293"/>
      <c r="AY12" s="293"/>
      <c r="AZ12" s="293"/>
      <c r="BA12" s="293"/>
      <c r="BB12" s="293"/>
      <c r="BC12" s="293"/>
      <c r="BD12" s="293"/>
      <c r="BE12" s="62"/>
      <c r="BF12" s="62"/>
      <c r="BG12" s="62"/>
      <c r="BH12" s="62"/>
      <c r="BJ12" s="280"/>
    </row>
    <row r="13" spans="3:66" s="71" customFormat="1" ht="31.5" customHeight="1">
      <c r="C13" s="104"/>
      <c r="D13" s="168" t="s">
        <v>2</v>
      </c>
      <c r="E13" s="169"/>
      <c r="F13" s="170">
        <v>-44.9</v>
      </c>
      <c r="G13" s="161"/>
      <c r="H13" s="171"/>
      <c r="I13" s="172">
        <v>-44</v>
      </c>
      <c r="J13" s="172">
        <v>-43.6</v>
      </c>
      <c r="K13" s="172">
        <v>-43.3</v>
      </c>
      <c r="L13" s="161"/>
      <c r="M13" s="172">
        <v>-42.8</v>
      </c>
      <c r="N13" s="173">
        <v>-42.4</v>
      </c>
      <c r="O13" s="172">
        <v>-42.2</v>
      </c>
      <c r="P13" s="172">
        <v>-42.5</v>
      </c>
      <c r="Q13" s="161"/>
      <c r="R13" s="172">
        <v>-42.1</v>
      </c>
      <c r="S13" s="173">
        <v>-41.1</v>
      </c>
      <c r="T13" s="172">
        <v>-39.799999999999997</v>
      </c>
      <c r="U13" s="172">
        <v>-41.6</v>
      </c>
      <c r="V13" s="161"/>
      <c r="W13" s="172">
        <v>-40.200000000000003</v>
      </c>
      <c r="X13" s="173">
        <v>-41.2</v>
      </c>
      <c r="Y13" s="172">
        <v>-40.199999999999996</v>
      </c>
      <c r="Z13" s="172">
        <v>-41.5</v>
      </c>
      <c r="AA13" s="161"/>
      <c r="AB13" s="172">
        <v>-41.3</v>
      </c>
      <c r="AC13" s="172">
        <v>-42.03</v>
      </c>
      <c r="AD13" s="172">
        <v>-41.084840160000006</v>
      </c>
      <c r="AE13" s="173">
        <v>-44.099999999999994</v>
      </c>
      <c r="AF13" s="161"/>
      <c r="AG13" s="172">
        <v>-12.100000000000001</v>
      </c>
      <c r="AH13" s="172">
        <v>-11.879999999999999</v>
      </c>
      <c r="AI13" s="172">
        <v>-12.5</v>
      </c>
      <c r="AJ13" s="173">
        <v>-9.1000000000000014</v>
      </c>
      <c r="AK13" s="161"/>
      <c r="AL13" s="172">
        <v>-14.939999999999998</v>
      </c>
      <c r="AM13" s="172">
        <v>-12.862000000000002</v>
      </c>
      <c r="AN13" s="172">
        <v>-13.298000000000002</v>
      </c>
      <c r="AO13" s="173">
        <v>-18.5</v>
      </c>
      <c r="AP13" s="293"/>
      <c r="AQ13" s="293"/>
      <c r="AR13" s="293"/>
      <c r="AS13" s="293"/>
      <c r="AT13" s="293"/>
      <c r="AU13" s="293"/>
      <c r="AV13" s="293"/>
      <c r="AW13" s="293"/>
      <c r="AX13" s="293"/>
      <c r="AY13" s="293"/>
      <c r="AZ13" s="293"/>
      <c r="BA13" s="293"/>
      <c r="BB13" s="293"/>
      <c r="BC13" s="293"/>
      <c r="BD13" s="293"/>
      <c r="BE13" s="62"/>
      <c r="BF13" s="62"/>
      <c r="BG13" s="62"/>
      <c r="BH13" s="62"/>
      <c r="BJ13" s="280"/>
    </row>
    <row r="14" spans="3:66" s="71" customFormat="1" ht="31.5" customHeight="1">
      <c r="C14" s="103"/>
      <c r="D14" s="174" t="s">
        <v>31</v>
      </c>
      <c r="E14" s="169"/>
      <c r="F14" s="175">
        <v>-38.6</v>
      </c>
      <c r="G14" s="161"/>
      <c r="H14" s="171"/>
      <c r="I14" s="176">
        <v>-38</v>
      </c>
      <c r="J14" s="176">
        <v>-37.9</v>
      </c>
      <c r="K14" s="176">
        <v>-37.1</v>
      </c>
      <c r="L14" s="161"/>
      <c r="M14" s="176">
        <v>-35.6</v>
      </c>
      <c r="N14" s="177">
        <v>-35.6</v>
      </c>
      <c r="O14" s="176">
        <v>-35.4</v>
      </c>
      <c r="P14" s="176">
        <v>-34.6</v>
      </c>
      <c r="Q14" s="161"/>
      <c r="R14" s="176">
        <v>-33.9</v>
      </c>
      <c r="S14" s="177">
        <v>-33.9</v>
      </c>
      <c r="T14" s="176">
        <v>-33.4</v>
      </c>
      <c r="U14" s="176">
        <v>-33.5</v>
      </c>
      <c r="V14" s="161"/>
      <c r="W14" s="176">
        <v>-32.9</v>
      </c>
      <c r="X14" s="177">
        <v>-32.6</v>
      </c>
      <c r="Y14" s="176">
        <v>-32.299999999999997</v>
      </c>
      <c r="Z14" s="176">
        <v>-32.9</v>
      </c>
      <c r="AA14" s="161"/>
      <c r="AB14" s="176">
        <v>-31.7</v>
      </c>
      <c r="AC14" s="176">
        <v>-32.199999999999996</v>
      </c>
      <c r="AD14" s="176">
        <v>-31.777213570000008</v>
      </c>
      <c r="AE14" s="177">
        <v>-32</v>
      </c>
      <c r="AF14" s="161"/>
      <c r="AG14" s="176">
        <v>-2.5</v>
      </c>
      <c r="AH14" s="176">
        <v>-2</v>
      </c>
      <c r="AI14" s="176">
        <v>-3.14</v>
      </c>
      <c r="AJ14" s="177">
        <v>3</v>
      </c>
      <c r="AK14" s="161"/>
      <c r="AL14" s="176">
        <v>-0.44</v>
      </c>
      <c r="AM14" s="176">
        <v>-0.56000000000000005</v>
      </c>
      <c r="AN14" s="176">
        <v>-1</v>
      </c>
      <c r="AO14" s="177">
        <v>-0.29999999999999982</v>
      </c>
      <c r="AP14" s="293"/>
      <c r="AQ14" s="293"/>
      <c r="AR14" s="293"/>
      <c r="AS14" s="293"/>
      <c r="AT14" s="293"/>
      <c r="AU14" s="293"/>
      <c r="AV14" s="293"/>
      <c r="AW14" s="293"/>
      <c r="AX14" s="293"/>
      <c r="AY14" s="293"/>
      <c r="AZ14" s="293"/>
      <c r="BA14" s="293"/>
      <c r="BB14" s="293"/>
      <c r="BC14" s="293"/>
      <c r="BD14" s="293"/>
      <c r="BE14" s="62"/>
      <c r="BF14" s="62"/>
      <c r="BG14" s="62"/>
      <c r="BH14" s="62"/>
      <c r="BJ14" s="280"/>
    </row>
    <row r="15" spans="3:66" s="71" customFormat="1" ht="31.5" customHeight="1">
      <c r="C15" s="103"/>
      <c r="D15" s="174" t="s">
        <v>191</v>
      </c>
      <c r="E15" s="179"/>
      <c r="F15" s="175">
        <v>-5.2</v>
      </c>
      <c r="G15" s="161"/>
      <c r="H15" s="171"/>
      <c r="I15" s="176">
        <v>-4.7</v>
      </c>
      <c r="J15" s="176">
        <v>-4.5</v>
      </c>
      <c r="K15" s="176">
        <v>-4.9000000000000004</v>
      </c>
      <c r="L15" s="161"/>
      <c r="M15" s="176">
        <v>-5.5</v>
      </c>
      <c r="N15" s="177">
        <v>-5.3</v>
      </c>
      <c r="O15" s="176">
        <v>-5.3</v>
      </c>
      <c r="P15" s="176">
        <v>-6</v>
      </c>
      <c r="Q15" s="161"/>
      <c r="R15" s="176">
        <v>-6.2</v>
      </c>
      <c r="S15" s="177">
        <v>-5.3</v>
      </c>
      <c r="T15" s="176">
        <v>-4.4000000000000004</v>
      </c>
      <c r="U15" s="176">
        <v>-6</v>
      </c>
      <c r="V15" s="161"/>
      <c r="W15" s="176">
        <v>-5.2</v>
      </c>
      <c r="X15" s="177">
        <v>-6.2</v>
      </c>
      <c r="Y15" s="176">
        <v>-5.8</v>
      </c>
      <c r="Z15" s="176">
        <v>-5.9</v>
      </c>
      <c r="AA15" s="161"/>
      <c r="AB15" s="176">
        <v>-6.8</v>
      </c>
      <c r="AC15" s="176">
        <v>-7.38</v>
      </c>
      <c r="AD15" s="176">
        <v>-6.8</v>
      </c>
      <c r="AE15" s="177">
        <v>-9.3000000000000007</v>
      </c>
      <c r="AF15" s="161"/>
      <c r="AG15" s="176">
        <v>-6.8</v>
      </c>
      <c r="AH15" s="176">
        <v>-7.38</v>
      </c>
      <c r="AI15" s="176">
        <v>-6.84</v>
      </c>
      <c r="AJ15" s="177">
        <v>-9.3000000000000007</v>
      </c>
      <c r="AK15" s="161"/>
      <c r="AL15" s="176">
        <v>-11.7</v>
      </c>
      <c r="AM15" s="176">
        <v>-7.5180000000000007</v>
      </c>
      <c r="AN15" s="176">
        <v>-8.0820000000000007</v>
      </c>
      <c r="AO15" s="177">
        <v>-11.8</v>
      </c>
      <c r="AP15" s="293"/>
      <c r="AQ15" s="293"/>
      <c r="AR15" s="293"/>
      <c r="AS15" s="293"/>
      <c r="AT15" s="293"/>
      <c r="AU15" s="293"/>
      <c r="AV15" s="293"/>
      <c r="AW15" s="293"/>
      <c r="AX15" s="293"/>
      <c r="AY15" s="293"/>
      <c r="AZ15" s="293"/>
      <c r="BA15" s="293"/>
      <c r="BB15" s="293"/>
      <c r="BC15" s="293"/>
      <c r="BD15" s="293"/>
      <c r="BE15" s="62"/>
      <c r="BF15" s="62"/>
      <c r="BG15" s="62"/>
      <c r="BH15" s="62"/>
      <c r="BJ15" s="280"/>
    </row>
    <row r="16" spans="3:66" s="71" customFormat="1" ht="31.5" customHeight="1">
      <c r="C16" s="103"/>
      <c r="D16" s="174" t="s">
        <v>192</v>
      </c>
      <c r="E16" s="169"/>
      <c r="F16" s="175">
        <v>-1.1000000000000001</v>
      </c>
      <c r="G16" s="161"/>
      <c r="H16" s="171"/>
      <c r="I16" s="176">
        <v>-1.3</v>
      </c>
      <c r="J16" s="176">
        <v>-1.2</v>
      </c>
      <c r="K16" s="176">
        <v>-1.3</v>
      </c>
      <c r="L16" s="161"/>
      <c r="M16" s="176">
        <v>-1.7</v>
      </c>
      <c r="N16" s="177">
        <v>-1.5</v>
      </c>
      <c r="O16" s="176">
        <v>-1.5</v>
      </c>
      <c r="P16" s="176">
        <v>-1.9</v>
      </c>
      <c r="Q16" s="161"/>
      <c r="R16" s="176">
        <v>-2</v>
      </c>
      <c r="S16" s="177">
        <v>-1.9</v>
      </c>
      <c r="T16" s="176">
        <v>-2</v>
      </c>
      <c r="U16" s="176">
        <v>-2.1</v>
      </c>
      <c r="V16" s="161"/>
      <c r="W16" s="176">
        <v>-2.1</v>
      </c>
      <c r="X16" s="177">
        <v>-2.2999999999999998</v>
      </c>
      <c r="Y16" s="176">
        <v>-2.1</v>
      </c>
      <c r="Z16" s="176">
        <v>-2.7</v>
      </c>
      <c r="AA16" s="161"/>
      <c r="AB16" s="176">
        <v>-2.8</v>
      </c>
      <c r="AC16" s="176">
        <v>-2.4500000000000002</v>
      </c>
      <c r="AD16" s="176">
        <v>-2.5076265900000001</v>
      </c>
      <c r="AE16" s="177">
        <v>-2.8</v>
      </c>
      <c r="AF16" s="161"/>
      <c r="AG16" s="176">
        <v>-2.8</v>
      </c>
      <c r="AH16" s="176">
        <v>-2.5</v>
      </c>
      <c r="AI16" s="176">
        <v>-2.52</v>
      </c>
      <c r="AJ16" s="177">
        <v>-2.8</v>
      </c>
      <c r="AK16" s="161"/>
      <c r="AL16" s="176">
        <v>-2.8</v>
      </c>
      <c r="AM16" s="176">
        <v>-4.7839999999999998</v>
      </c>
      <c r="AN16" s="176">
        <v>-4.2160000000000011</v>
      </c>
      <c r="AO16" s="177">
        <v>-6.3999999999999986</v>
      </c>
      <c r="AP16" s="293"/>
      <c r="AQ16" s="293"/>
      <c r="AR16" s="293"/>
      <c r="AS16" s="293"/>
      <c r="AT16" s="293"/>
      <c r="AU16" s="293"/>
      <c r="AV16" s="293"/>
      <c r="AW16" s="293"/>
      <c r="AX16" s="293"/>
      <c r="AY16" s="293"/>
      <c r="AZ16" s="293"/>
      <c r="BA16" s="293"/>
      <c r="BB16" s="293"/>
      <c r="BC16" s="293"/>
      <c r="BD16" s="293"/>
      <c r="BE16" s="62"/>
      <c r="BF16" s="62"/>
      <c r="BG16" s="62"/>
      <c r="BH16" s="62"/>
      <c r="BJ16" s="280"/>
    </row>
    <row r="17" spans="3:64" s="71" customFormat="1" ht="31.5" customHeight="1">
      <c r="C17" s="90"/>
      <c r="D17" s="180" t="s">
        <v>1</v>
      </c>
      <c r="E17" s="181"/>
      <c r="F17" s="170">
        <v>33.700000000000003</v>
      </c>
      <c r="G17" s="161"/>
      <c r="H17" s="171"/>
      <c r="I17" s="182">
        <v>34.9</v>
      </c>
      <c r="J17" s="182">
        <v>36.200000000000003</v>
      </c>
      <c r="K17" s="182">
        <v>37.1</v>
      </c>
      <c r="L17" s="161"/>
      <c r="M17" s="182">
        <v>38.9</v>
      </c>
      <c r="N17" s="183">
        <v>40.799999999999997</v>
      </c>
      <c r="O17" s="182">
        <v>41.7</v>
      </c>
      <c r="P17" s="182">
        <v>42.2</v>
      </c>
      <c r="Q17" s="161"/>
      <c r="R17" s="182">
        <v>44.3</v>
      </c>
      <c r="S17" s="183">
        <v>46.3</v>
      </c>
      <c r="T17" s="182">
        <v>48.2</v>
      </c>
      <c r="U17" s="182">
        <v>53.2</v>
      </c>
      <c r="V17" s="161"/>
      <c r="W17" s="182">
        <v>55.3</v>
      </c>
      <c r="X17" s="183">
        <v>52.3</v>
      </c>
      <c r="Y17" s="182">
        <v>54.800000000000004</v>
      </c>
      <c r="Z17" s="182">
        <v>53.1</v>
      </c>
      <c r="AA17" s="161"/>
      <c r="AB17" s="182">
        <v>53.641999999999996</v>
      </c>
      <c r="AC17" s="182">
        <v>58.907999999999987</v>
      </c>
      <c r="AD17" s="182">
        <v>55.199999999999996</v>
      </c>
      <c r="AE17" s="183">
        <v>59.100000000000009</v>
      </c>
      <c r="AF17" s="161"/>
      <c r="AG17" s="182">
        <v>82.841999999999985</v>
      </c>
      <c r="AH17" s="182">
        <v>89.057999999999993</v>
      </c>
      <c r="AI17" s="182">
        <v>83.842136314999991</v>
      </c>
      <c r="AJ17" s="183">
        <v>94.1</v>
      </c>
      <c r="AK17" s="161"/>
      <c r="AL17" s="182">
        <v>88.01</v>
      </c>
      <c r="AM17" s="182">
        <v>171.56799999999998</v>
      </c>
      <c r="AN17" s="182">
        <v>172.80700000000002</v>
      </c>
      <c r="AO17" s="183">
        <v>171.41000000000003</v>
      </c>
      <c r="AP17" s="293"/>
      <c r="AQ17" s="293"/>
      <c r="AR17" s="293"/>
      <c r="AS17" s="293"/>
      <c r="AT17" s="293"/>
      <c r="AU17" s="293"/>
      <c r="AV17" s="293"/>
      <c r="AW17" s="293"/>
      <c r="AX17" s="293"/>
      <c r="AY17" s="293"/>
      <c r="AZ17" s="293"/>
      <c r="BA17" s="293"/>
      <c r="BB17" s="293"/>
      <c r="BC17" s="293"/>
      <c r="BD17" s="293"/>
      <c r="BE17" s="62"/>
      <c r="BF17" s="62"/>
      <c r="BG17" s="62"/>
      <c r="BH17" s="62"/>
      <c r="BJ17" s="280"/>
    </row>
    <row r="18" spans="3:64" s="71" customFormat="1" ht="31.5" customHeight="1">
      <c r="C18" s="90"/>
      <c r="D18" s="174" t="s">
        <v>99</v>
      </c>
      <c r="E18" s="181"/>
      <c r="F18" s="184"/>
      <c r="G18" s="161"/>
      <c r="H18" s="171"/>
      <c r="I18" s="176">
        <v>-2.7</v>
      </c>
      <c r="J18" s="176">
        <v>-2.8</v>
      </c>
      <c r="K18" s="176">
        <v>-7.1999999999999993</v>
      </c>
      <c r="L18" s="161"/>
      <c r="M18" s="176">
        <v>-3.2</v>
      </c>
      <c r="N18" s="177">
        <v>-3.5</v>
      </c>
      <c r="O18" s="176">
        <v>-3.5999999999999996</v>
      </c>
      <c r="P18" s="176">
        <v>-6</v>
      </c>
      <c r="Q18" s="161"/>
      <c r="R18" s="176">
        <v>-3</v>
      </c>
      <c r="S18" s="177">
        <v>-3.1</v>
      </c>
      <c r="T18" s="176">
        <v>-3.2</v>
      </c>
      <c r="U18" s="176">
        <v>-3.5</v>
      </c>
      <c r="V18" s="161"/>
      <c r="W18" s="176">
        <v>-3.2</v>
      </c>
      <c r="X18" s="177">
        <v>-4.0999999999999996</v>
      </c>
      <c r="Y18" s="176">
        <v>-3.9</v>
      </c>
      <c r="Z18" s="176">
        <v>-4</v>
      </c>
      <c r="AA18" s="161"/>
      <c r="AB18" s="176">
        <v>-4.3419999999999987</v>
      </c>
      <c r="AC18" s="176">
        <v>-4.3440000000000003</v>
      </c>
      <c r="AD18" s="176">
        <v>-4.4000000000000004</v>
      </c>
      <c r="AE18" s="177">
        <v>-4.9000000000000004</v>
      </c>
      <c r="AF18" s="161"/>
      <c r="AG18" s="176">
        <v>-31.041999999999987</v>
      </c>
      <c r="AH18" s="176">
        <v>-31.262000000000015</v>
      </c>
      <c r="AI18" s="176">
        <v>-35.443195580000001</v>
      </c>
      <c r="AJ18" s="177">
        <v>-32.299999999999997</v>
      </c>
      <c r="AK18" s="161"/>
      <c r="AL18" s="176">
        <v>-31.3</v>
      </c>
      <c r="AM18" s="176">
        <v>-99.100000000000009</v>
      </c>
      <c r="AN18" s="176">
        <v>-95.199999999999989</v>
      </c>
      <c r="AO18" s="177">
        <v>-87.500000000000028</v>
      </c>
      <c r="AP18" s="293"/>
      <c r="AQ18" s="293"/>
      <c r="AR18" s="293"/>
      <c r="AS18" s="293"/>
      <c r="AT18" s="293"/>
      <c r="AU18" s="293"/>
      <c r="AV18" s="293"/>
      <c r="AW18" s="293"/>
      <c r="AX18" s="293"/>
      <c r="AY18" s="293"/>
      <c r="AZ18" s="293"/>
      <c r="BA18" s="293"/>
      <c r="BB18" s="293"/>
      <c r="BC18" s="293"/>
      <c r="BD18" s="293"/>
      <c r="BE18" s="62"/>
      <c r="BF18" s="62"/>
      <c r="BG18" s="62"/>
      <c r="BH18" s="62"/>
      <c r="BJ18" s="280"/>
    </row>
    <row r="19" spans="3:64" s="71" customFormat="1" ht="31.5" customHeight="1">
      <c r="C19" s="104"/>
      <c r="D19" s="168" t="s">
        <v>0</v>
      </c>
      <c r="E19" s="169"/>
      <c r="F19" s="170">
        <v>31.1</v>
      </c>
      <c r="G19" s="161"/>
      <c r="H19" s="171"/>
      <c r="I19" s="181">
        <v>32.200000000000003</v>
      </c>
      <c r="J19" s="181">
        <v>33.4</v>
      </c>
      <c r="K19" s="181">
        <v>29.9</v>
      </c>
      <c r="L19" s="161"/>
      <c r="M19" s="181">
        <v>35.700000000000003</v>
      </c>
      <c r="N19" s="173">
        <v>37.4</v>
      </c>
      <c r="O19" s="181">
        <v>38.1</v>
      </c>
      <c r="P19" s="181">
        <v>36.200000000000003</v>
      </c>
      <c r="Q19" s="161"/>
      <c r="R19" s="181">
        <v>41.3</v>
      </c>
      <c r="S19" s="173">
        <v>43.2</v>
      </c>
      <c r="T19" s="181">
        <v>45</v>
      </c>
      <c r="U19" s="181">
        <v>49.7</v>
      </c>
      <c r="V19" s="161"/>
      <c r="W19" s="181">
        <v>52.1</v>
      </c>
      <c r="X19" s="173">
        <v>48.2</v>
      </c>
      <c r="Y19" s="181">
        <v>50.8</v>
      </c>
      <c r="Z19" s="181">
        <v>49.1</v>
      </c>
      <c r="AA19" s="161"/>
      <c r="AB19" s="181">
        <v>49.3</v>
      </c>
      <c r="AC19" s="181">
        <v>54.6</v>
      </c>
      <c r="AD19" s="181">
        <v>50.8</v>
      </c>
      <c r="AE19" s="173">
        <v>54.2</v>
      </c>
      <c r="AF19" s="161"/>
      <c r="AG19" s="181">
        <v>51.8</v>
      </c>
      <c r="AH19" s="181">
        <v>57.8</v>
      </c>
      <c r="AI19" s="181">
        <v>48.398940734999989</v>
      </c>
      <c r="AJ19" s="173">
        <v>61.8</v>
      </c>
      <c r="AK19" s="161"/>
      <c r="AL19" s="181">
        <v>56.710000000000008</v>
      </c>
      <c r="AM19" s="181">
        <v>72.467999999999961</v>
      </c>
      <c r="AN19" s="181">
        <v>77.607000000000028</v>
      </c>
      <c r="AO19" s="173">
        <v>83.91</v>
      </c>
      <c r="AP19" s="293"/>
      <c r="AQ19" s="293"/>
      <c r="AR19" s="293"/>
      <c r="AS19" s="293"/>
      <c r="AT19" s="293"/>
      <c r="AU19" s="293"/>
      <c r="AV19" s="293"/>
      <c r="AW19" s="293"/>
      <c r="AX19" s="293"/>
      <c r="AY19" s="293"/>
      <c r="AZ19" s="293"/>
      <c r="BA19" s="293"/>
      <c r="BB19" s="293"/>
      <c r="BC19" s="293"/>
      <c r="BD19" s="293"/>
      <c r="BE19" s="62"/>
      <c r="BF19" s="62"/>
      <c r="BG19" s="62"/>
      <c r="BH19" s="62"/>
      <c r="BJ19" s="280"/>
    </row>
    <row r="20" spans="3:64" s="71" customFormat="1" ht="31.5" customHeight="1">
      <c r="C20" s="103"/>
      <c r="D20" s="174" t="s">
        <v>82</v>
      </c>
      <c r="E20" s="169"/>
      <c r="F20" s="175">
        <v>-0.9</v>
      </c>
      <c r="G20" s="161"/>
      <c r="H20" s="171"/>
      <c r="I20" s="176">
        <v>-0.8</v>
      </c>
      <c r="J20" s="176">
        <v>-1</v>
      </c>
      <c r="K20" s="176">
        <v>-1</v>
      </c>
      <c r="L20" s="161"/>
      <c r="M20" s="176">
        <v>-0.9</v>
      </c>
      <c r="N20" s="177">
        <v>-0.9</v>
      </c>
      <c r="O20" s="176">
        <v>-0.9</v>
      </c>
      <c r="P20" s="176">
        <v>-0.8</v>
      </c>
      <c r="Q20" s="161"/>
      <c r="R20" s="176">
        <v>-1</v>
      </c>
      <c r="S20" s="177">
        <v>-0.9</v>
      </c>
      <c r="T20" s="176">
        <v>-1</v>
      </c>
      <c r="U20" s="176">
        <v>-0.9</v>
      </c>
      <c r="V20" s="161"/>
      <c r="W20" s="176">
        <v>-1</v>
      </c>
      <c r="X20" s="177">
        <v>-1.1000000000000001</v>
      </c>
      <c r="Y20" s="176">
        <v>-0.9</v>
      </c>
      <c r="Z20" s="176">
        <v>-1</v>
      </c>
      <c r="AA20" s="161"/>
      <c r="AB20" s="176">
        <v>-1</v>
      </c>
      <c r="AC20" s="176">
        <v>-0.92199999999999993</v>
      </c>
      <c r="AD20" s="176">
        <v>-0.99903065000000002</v>
      </c>
      <c r="AE20" s="177">
        <v>-1.7</v>
      </c>
      <c r="AF20" s="161"/>
      <c r="AG20" s="176">
        <v>-6</v>
      </c>
      <c r="AH20" s="176">
        <v>-5.7859999999999996</v>
      </c>
      <c r="AI20" s="176">
        <v>-6.6842288400000003</v>
      </c>
      <c r="AJ20" s="177">
        <v>-5.7</v>
      </c>
      <c r="AK20" s="161"/>
      <c r="AL20" s="176">
        <v>-9.5</v>
      </c>
      <c r="AM20" s="176">
        <v>-17.379000000000001</v>
      </c>
      <c r="AN20" s="176">
        <v>-20.58</v>
      </c>
      <c r="AO20" s="177">
        <v>-22.3</v>
      </c>
      <c r="AP20" s="293"/>
      <c r="AQ20" s="293"/>
      <c r="AR20" s="293"/>
      <c r="AS20" s="293"/>
      <c r="AT20" s="293"/>
      <c r="AU20" s="293"/>
      <c r="AV20" s="293"/>
      <c r="AW20" s="293"/>
      <c r="AX20" s="293"/>
      <c r="AY20" s="293"/>
      <c r="AZ20" s="293"/>
      <c r="BA20" s="293"/>
      <c r="BB20" s="293"/>
      <c r="BC20" s="293"/>
      <c r="BD20" s="293"/>
      <c r="BE20" s="62"/>
      <c r="BF20" s="62"/>
      <c r="BG20" s="62"/>
      <c r="BH20" s="62"/>
      <c r="BJ20" s="280"/>
    </row>
    <row r="21" spans="3:64" s="71" customFormat="1" ht="31.5" customHeight="1">
      <c r="C21" s="103"/>
      <c r="D21" s="174" t="s">
        <v>39</v>
      </c>
      <c r="E21" s="169"/>
      <c r="F21" s="175">
        <v>-9.6999999999999993</v>
      </c>
      <c r="G21" s="161"/>
      <c r="H21" s="171"/>
      <c r="I21" s="176">
        <v>-10.1</v>
      </c>
      <c r="J21" s="176">
        <v>-10.7</v>
      </c>
      <c r="K21" s="176">
        <v>-9</v>
      </c>
      <c r="L21" s="161"/>
      <c r="M21" s="176">
        <v>-11.3</v>
      </c>
      <c r="N21" s="177">
        <v>-11.4</v>
      </c>
      <c r="O21" s="176">
        <v>-12</v>
      </c>
      <c r="P21" s="176">
        <v>-11.1</v>
      </c>
      <c r="Q21" s="161"/>
      <c r="R21" s="176">
        <v>-11.5</v>
      </c>
      <c r="S21" s="177">
        <v>-12.2</v>
      </c>
      <c r="T21" s="176">
        <v>-11.3</v>
      </c>
      <c r="U21" s="176">
        <v>-13.9</v>
      </c>
      <c r="V21" s="161"/>
      <c r="W21" s="176">
        <v>-14.7</v>
      </c>
      <c r="X21" s="177">
        <v>-13.4</v>
      </c>
      <c r="Y21" s="176">
        <v>-14.4</v>
      </c>
      <c r="Z21" s="176">
        <v>-13.1</v>
      </c>
      <c r="AA21" s="161"/>
      <c r="AB21" s="176">
        <v>-13.9</v>
      </c>
      <c r="AC21" s="176">
        <v>-15.392999999999999</v>
      </c>
      <c r="AD21" s="176">
        <v>-14.2</v>
      </c>
      <c r="AE21" s="177">
        <v>-14.4</v>
      </c>
      <c r="AF21" s="161"/>
      <c r="AG21" s="176">
        <v>-13.4</v>
      </c>
      <c r="AH21" s="176">
        <v>-15.103</v>
      </c>
      <c r="AI21" s="176">
        <v>-12.1</v>
      </c>
      <c r="AJ21" s="177">
        <v>-15.7</v>
      </c>
      <c r="AK21" s="161"/>
      <c r="AL21" s="176">
        <v>-13.7</v>
      </c>
      <c r="AM21" s="176">
        <v>-16.949000000000002</v>
      </c>
      <c r="AN21" s="176">
        <v>-16.733000000000001</v>
      </c>
      <c r="AO21" s="177">
        <v>-16.899999999999999</v>
      </c>
      <c r="AP21" s="293"/>
      <c r="AQ21" s="293"/>
      <c r="AR21" s="293"/>
      <c r="AS21" s="293"/>
      <c r="AT21" s="293"/>
      <c r="AU21" s="293"/>
      <c r="AV21" s="293"/>
      <c r="AW21" s="293"/>
      <c r="AX21" s="293"/>
      <c r="AY21" s="293"/>
      <c r="AZ21" s="293"/>
      <c r="BA21" s="293"/>
      <c r="BB21" s="293"/>
      <c r="BC21" s="293"/>
      <c r="BD21" s="293"/>
      <c r="BE21" s="62"/>
      <c r="BF21" s="62"/>
      <c r="BG21" s="62"/>
      <c r="BH21" s="62"/>
      <c r="BJ21" s="280"/>
    </row>
    <row r="22" spans="3:64" s="71" customFormat="1" ht="31.5" customHeight="1">
      <c r="C22" s="90"/>
      <c r="D22" s="180" t="s">
        <v>3</v>
      </c>
      <c r="E22" s="181"/>
      <c r="F22" s="184">
        <v>20.6</v>
      </c>
      <c r="G22" s="161"/>
      <c r="H22" s="171"/>
      <c r="I22" s="182">
        <v>21.3</v>
      </c>
      <c r="J22" s="182">
        <v>21.7</v>
      </c>
      <c r="K22" s="182">
        <v>19.899999999999999</v>
      </c>
      <c r="L22" s="161"/>
      <c r="M22" s="182">
        <v>23.5</v>
      </c>
      <c r="N22" s="183">
        <v>25.1</v>
      </c>
      <c r="O22" s="182">
        <v>25.1</v>
      </c>
      <c r="P22" s="182">
        <v>24.3</v>
      </c>
      <c r="Q22" s="161"/>
      <c r="R22" s="182">
        <v>28.9</v>
      </c>
      <c r="S22" s="183">
        <v>30.2</v>
      </c>
      <c r="T22" s="182">
        <v>32.700000000000003</v>
      </c>
      <c r="U22" s="182">
        <v>34.9</v>
      </c>
      <c r="V22" s="161"/>
      <c r="W22" s="182">
        <v>36.4</v>
      </c>
      <c r="X22" s="183">
        <v>33.700000000000003</v>
      </c>
      <c r="Y22" s="182">
        <v>35.600000000000009</v>
      </c>
      <c r="Z22" s="182">
        <v>35</v>
      </c>
      <c r="AA22" s="161"/>
      <c r="AB22" s="182">
        <v>34.4</v>
      </c>
      <c r="AC22" s="182">
        <v>38.289000000000016</v>
      </c>
      <c r="AD22" s="182">
        <v>35.60096935</v>
      </c>
      <c r="AE22" s="183">
        <v>38</v>
      </c>
      <c r="AF22" s="161"/>
      <c r="AG22" s="182">
        <v>32.4</v>
      </c>
      <c r="AH22" s="182">
        <v>36.83700000000001</v>
      </c>
      <c r="AI22" s="182">
        <v>29.614711894999985</v>
      </c>
      <c r="AJ22" s="183">
        <v>40.4</v>
      </c>
      <c r="AK22" s="161"/>
      <c r="AL22" s="182">
        <v>33.510000000000005</v>
      </c>
      <c r="AM22" s="182">
        <v>38.139999999999958</v>
      </c>
      <c r="AN22" s="182">
        <v>40.294000000000025</v>
      </c>
      <c r="AO22" s="183">
        <v>44.71</v>
      </c>
      <c r="AP22" s="293"/>
      <c r="AQ22" s="293"/>
      <c r="AR22" s="293"/>
      <c r="AS22" s="293"/>
      <c r="AT22" s="293"/>
      <c r="AU22" s="293"/>
      <c r="AV22" s="293"/>
      <c r="AW22" s="293"/>
      <c r="AX22" s="293"/>
      <c r="AY22" s="293"/>
      <c r="AZ22" s="293"/>
      <c r="BA22" s="293"/>
      <c r="BB22" s="293"/>
      <c r="BC22" s="293"/>
      <c r="BD22" s="293"/>
      <c r="BE22" s="62"/>
      <c r="BF22" s="62"/>
      <c r="BG22" s="62"/>
      <c r="BH22" s="62"/>
      <c r="BJ22" s="280"/>
    </row>
    <row r="23" spans="3:64" s="71" customFormat="1" ht="18.2">
      <c r="D23" s="185"/>
      <c r="E23" s="186"/>
      <c r="F23" s="187"/>
      <c r="G23" s="161"/>
      <c r="H23" s="186"/>
      <c r="I23" s="187"/>
      <c r="J23" s="187"/>
      <c r="K23" s="187"/>
      <c r="L23" s="161"/>
      <c r="M23" s="187"/>
      <c r="N23" s="187"/>
      <c r="O23" s="187"/>
      <c r="P23" s="187"/>
      <c r="Q23" s="161"/>
      <c r="R23" s="187"/>
      <c r="S23" s="187"/>
      <c r="T23" s="187"/>
      <c r="U23" s="187"/>
      <c r="V23" s="161"/>
      <c r="W23" s="187"/>
      <c r="X23" s="187"/>
      <c r="Y23" s="187"/>
      <c r="Z23" s="187"/>
      <c r="AA23" s="161"/>
      <c r="AB23" s="187"/>
      <c r="AC23" s="187"/>
      <c r="AD23" s="187"/>
      <c r="AE23" s="187"/>
      <c r="AF23" s="161"/>
      <c r="AG23" s="187"/>
      <c r="AH23" s="187"/>
      <c r="AI23" s="187"/>
      <c r="AJ23" s="187"/>
      <c r="AK23" s="161"/>
      <c r="AL23" s="187"/>
      <c r="AM23" s="187"/>
      <c r="AN23" s="187"/>
      <c r="AO23" s="187"/>
      <c r="AP23" s="62"/>
      <c r="AQ23" s="62"/>
      <c r="AR23" s="62"/>
      <c r="AS23" s="62"/>
      <c r="AT23" s="62"/>
      <c r="AU23" s="62"/>
      <c r="AV23" s="62"/>
      <c r="AW23" s="62"/>
      <c r="AX23" s="62"/>
      <c r="AY23" s="62"/>
      <c r="AZ23" s="62"/>
      <c r="BA23" s="62"/>
      <c r="BB23" s="62"/>
      <c r="BC23" s="62"/>
      <c r="BD23" s="62"/>
      <c r="BE23" s="62"/>
      <c r="BF23" s="62"/>
      <c r="BG23" s="62"/>
      <c r="BH23" s="62"/>
      <c r="BJ23" s="280"/>
    </row>
    <row r="24" spans="3:64" s="71" customFormat="1" ht="18.2">
      <c r="D24" s="188" t="s">
        <v>175</v>
      </c>
      <c r="E24" s="186"/>
      <c r="F24" s="187"/>
      <c r="G24" s="161"/>
      <c r="H24" s="186"/>
      <c r="I24" s="187"/>
      <c r="J24" s="187"/>
      <c r="K24" s="187"/>
      <c r="L24" s="161"/>
      <c r="M24" s="187"/>
      <c r="N24" s="187"/>
      <c r="O24" s="187"/>
      <c r="P24" s="187"/>
      <c r="Q24" s="161"/>
      <c r="R24" s="187"/>
      <c r="S24" s="187"/>
      <c r="T24" s="187"/>
      <c r="U24" s="187"/>
      <c r="V24" s="161"/>
      <c r="W24" s="187"/>
      <c r="X24" s="187"/>
      <c r="Y24" s="187"/>
      <c r="Z24" s="187"/>
      <c r="AA24" s="161"/>
      <c r="AB24" s="187"/>
      <c r="AC24" s="187"/>
      <c r="AD24" s="187"/>
      <c r="AE24" s="187"/>
      <c r="AF24" s="161"/>
      <c r="AG24" s="187"/>
      <c r="AH24" s="187"/>
      <c r="AI24" s="187"/>
      <c r="AJ24" s="187"/>
      <c r="AK24" s="161"/>
      <c r="AL24" s="187"/>
      <c r="AM24" s="187"/>
      <c r="AN24" s="187"/>
      <c r="AO24" s="187"/>
      <c r="AP24" s="62"/>
      <c r="AQ24" s="62"/>
      <c r="AR24" s="62"/>
      <c r="AS24" s="62"/>
      <c r="AT24" s="62"/>
      <c r="AU24" s="62"/>
      <c r="AV24" s="62"/>
      <c r="AW24" s="62"/>
      <c r="AX24" s="62"/>
      <c r="AY24" s="62"/>
      <c r="AZ24" s="62"/>
      <c r="BA24" s="62"/>
      <c r="BB24" s="62"/>
      <c r="BC24" s="62"/>
      <c r="BD24" s="62"/>
      <c r="BE24" s="62"/>
      <c r="BF24" s="62"/>
      <c r="BG24" s="62"/>
      <c r="BH24" s="62"/>
      <c r="BJ24" s="280"/>
    </row>
    <row r="25" spans="3:64" s="155" customFormat="1" ht="31.5" customHeight="1">
      <c r="C25" s="154"/>
      <c r="D25" s="174" t="s">
        <v>171</v>
      </c>
      <c r="E25" s="181"/>
      <c r="F25" s="184"/>
      <c r="G25" s="161"/>
      <c r="H25" s="171"/>
      <c r="I25" s="190"/>
      <c r="J25" s="190"/>
      <c r="K25" s="190"/>
      <c r="L25" s="189"/>
      <c r="M25" s="190"/>
      <c r="N25" s="191"/>
      <c r="O25" s="190"/>
      <c r="P25" s="190"/>
      <c r="Q25" s="189"/>
      <c r="R25" s="190"/>
      <c r="S25" s="191"/>
      <c r="T25" s="190"/>
      <c r="U25" s="190"/>
      <c r="V25" s="189"/>
      <c r="W25" s="190">
        <v>3.9</v>
      </c>
      <c r="X25" s="191"/>
      <c r="Y25" s="190"/>
      <c r="Z25" s="190"/>
      <c r="AA25" s="189"/>
      <c r="AB25" s="190"/>
      <c r="AC25" s="190">
        <v>4.8</v>
      </c>
      <c r="AD25" s="190"/>
      <c r="AE25" s="191">
        <v>5.3</v>
      </c>
      <c r="AF25" s="189"/>
      <c r="AG25" s="190"/>
      <c r="AH25" s="190">
        <v>4.83</v>
      </c>
      <c r="AI25" s="190"/>
      <c r="AJ25" s="191">
        <v>5.3</v>
      </c>
      <c r="AK25" s="189"/>
      <c r="AL25" s="190">
        <v>6.8</v>
      </c>
      <c r="AM25" s="190">
        <v>0</v>
      </c>
      <c r="AN25" s="190">
        <v>0</v>
      </c>
      <c r="AO25" s="272">
        <v>1.4</v>
      </c>
      <c r="AP25" s="294"/>
      <c r="AQ25" s="295"/>
      <c r="AR25" s="295"/>
      <c r="AS25" s="295"/>
      <c r="AT25" s="296"/>
      <c r="AU25" s="295"/>
      <c r="AV25" s="296"/>
      <c r="AW25" s="297"/>
      <c r="AX25" s="297"/>
      <c r="AY25" s="297"/>
      <c r="AZ25" s="297"/>
      <c r="BA25" s="297"/>
      <c r="BB25" s="297"/>
      <c r="BC25" s="297"/>
      <c r="BD25" s="297"/>
      <c r="BE25" s="297"/>
      <c r="BF25" s="297"/>
      <c r="BG25" s="297"/>
      <c r="BH25" s="297"/>
      <c r="BJ25" s="280"/>
    </row>
    <row r="26" spans="3:64" s="155" customFormat="1" ht="31.5" customHeight="1">
      <c r="C26" s="154"/>
      <c r="D26" s="174" t="s">
        <v>199</v>
      </c>
      <c r="E26" s="181"/>
      <c r="F26" s="184"/>
      <c r="G26" s="161"/>
      <c r="H26" s="171"/>
      <c r="I26" s="190"/>
      <c r="J26" s="190"/>
      <c r="K26" s="190"/>
      <c r="L26" s="189"/>
      <c r="M26" s="190"/>
      <c r="N26" s="191"/>
      <c r="O26" s="190"/>
      <c r="P26" s="190"/>
      <c r="Q26" s="189"/>
      <c r="R26" s="190"/>
      <c r="S26" s="191"/>
      <c r="T26" s="190"/>
      <c r="U26" s="190"/>
      <c r="V26" s="189"/>
      <c r="W26" s="190"/>
      <c r="X26" s="191"/>
      <c r="Y26" s="190"/>
      <c r="Z26" s="190"/>
      <c r="AA26" s="189"/>
      <c r="AB26" s="190"/>
      <c r="AC26" s="190">
        <v>-1.3</v>
      </c>
      <c r="AD26" s="190">
        <v>-1.1538632609554169</v>
      </c>
      <c r="AE26" s="191">
        <v>-2.8</v>
      </c>
      <c r="AF26" s="189"/>
      <c r="AG26" s="190"/>
      <c r="AH26" s="190">
        <v>-1.3</v>
      </c>
      <c r="AI26" s="190">
        <v>-1.1538632609554169</v>
      </c>
      <c r="AJ26" s="191">
        <v>-2.9</v>
      </c>
      <c r="AK26" s="189"/>
      <c r="AL26" s="190">
        <v>-5</v>
      </c>
      <c r="AM26" s="190">
        <v>-1.75</v>
      </c>
      <c r="AN26" s="190">
        <v>0</v>
      </c>
      <c r="AO26" s="191">
        <v>0</v>
      </c>
      <c r="AP26" s="294"/>
      <c r="AQ26" s="295"/>
      <c r="AR26" s="295"/>
      <c r="AS26" s="295"/>
      <c r="AT26" s="296"/>
      <c r="AU26" s="295"/>
      <c r="AV26" s="296"/>
      <c r="AW26" s="297"/>
      <c r="AX26" s="297"/>
      <c r="AY26" s="297"/>
      <c r="AZ26" s="297"/>
      <c r="BA26" s="297"/>
      <c r="BB26" s="297"/>
      <c r="BC26" s="297"/>
      <c r="BD26" s="297"/>
      <c r="BE26" s="297"/>
      <c r="BF26" s="297"/>
      <c r="BG26" s="297"/>
      <c r="BH26" s="297"/>
      <c r="BJ26" s="280"/>
    </row>
    <row r="27" spans="3:64" s="71" customFormat="1" ht="18.2">
      <c r="D27" s="185"/>
      <c r="E27" s="186"/>
      <c r="F27" s="187"/>
      <c r="G27" s="161"/>
      <c r="H27" s="186"/>
      <c r="I27" s="187"/>
      <c r="J27" s="187"/>
      <c r="K27" s="187"/>
      <c r="L27" s="161"/>
      <c r="M27" s="187"/>
      <c r="N27" s="187"/>
      <c r="O27" s="187"/>
      <c r="P27" s="187"/>
      <c r="Q27" s="161"/>
      <c r="R27" s="187"/>
      <c r="S27" s="187"/>
      <c r="T27" s="187"/>
      <c r="U27" s="187"/>
      <c r="V27" s="161"/>
      <c r="W27" s="187"/>
      <c r="X27" s="187"/>
      <c r="Y27" s="187"/>
      <c r="Z27" s="187"/>
      <c r="AA27" s="161"/>
      <c r="AB27" s="187"/>
      <c r="AC27" s="187"/>
      <c r="AD27" s="187"/>
      <c r="AE27" s="187"/>
      <c r="AF27" s="161"/>
      <c r="AG27" s="187"/>
      <c r="AH27" s="187"/>
      <c r="AI27" s="187"/>
      <c r="AJ27" s="187"/>
      <c r="AK27" s="161"/>
      <c r="AL27" s="187"/>
      <c r="AM27" s="187"/>
      <c r="AN27" s="187"/>
      <c r="AO27" s="187"/>
      <c r="AP27" s="62"/>
      <c r="AQ27" s="62"/>
      <c r="AR27" s="62"/>
      <c r="AS27" s="62"/>
      <c r="AT27" s="62"/>
      <c r="AU27" s="62"/>
      <c r="AV27" s="62"/>
      <c r="AW27" s="62"/>
      <c r="AX27" s="62"/>
      <c r="AY27" s="62"/>
      <c r="AZ27" s="62"/>
      <c r="BA27" s="62"/>
      <c r="BB27" s="62"/>
      <c r="BC27" s="62"/>
      <c r="BD27" s="62"/>
      <c r="BE27" s="62"/>
      <c r="BF27" s="62"/>
      <c r="BG27" s="62"/>
      <c r="BH27" s="62"/>
      <c r="BJ27" s="280"/>
      <c r="BL27" s="282"/>
    </row>
    <row r="28" spans="3:64" s="71" customFormat="1" ht="31.5" customHeight="1">
      <c r="C28" s="90"/>
      <c r="D28" s="180" t="s">
        <v>210</v>
      </c>
      <c r="E28" s="181"/>
      <c r="F28" s="170"/>
      <c r="G28" s="161"/>
      <c r="H28" s="171"/>
      <c r="I28" s="182"/>
      <c r="J28" s="182"/>
      <c r="K28" s="182"/>
      <c r="L28" s="161"/>
      <c r="M28" s="182"/>
      <c r="N28" s="183"/>
      <c r="O28" s="182"/>
      <c r="P28" s="182"/>
      <c r="Q28" s="161"/>
      <c r="R28" s="182"/>
      <c r="S28" s="183"/>
      <c r="T28" s="182"/>
      <c r="U28" s="182"/>
      <c r="V28" s="161"/>
      <c r="W28" s="182"/>
      <c r="X28" s="183"/>
      <c r="Y28" s="182"/>
      <c r="Z28" s="182"/>
      <c r="AA28" s="161"/>
      <c r="AB28" s="182" t="s">
        <v>176</v>
      </c>
      <c r="AC28" s="182" t="s">
        <v>176</v>
      </c>
      <c r="AD28" s="182" t="s">
        <v>176</v>
      </c>
      <c r="AE28" s="183" t="s">
        <v>176</v>
      </c>
      <c r="AF28" s="182" t="s">
        <v>176</v>
      </c>
      <c r="AG28" s="182" t="s">
        <v>176</v>
      </c>
      <c r="AH28" s="182" t="s">
        <v>176</v>
      </c>
      <c r="AI28" s="182" t="s">
        <v>176</v>
      </c>
      <c r="AJ28" s="183" t="s">
        <v>176</v>
      </c>
      <c r="AK28" s="182" t="s">
        <v>176</v>
      </c>
      <c r="AL28" s="182">
        <v>57</v>
      </c>
      <c r="AM28" s="182">
        <v>118.9</v>
      </c>
      <c r="AN28" s="182">
        <v>121.00700000000002</v>
      </c>
      <c r="AO28" s="183">
        <v>121.71000000000002</v>
      </c>
      <c r="AP28" s="293"/>
      <c r="AQ28" s="293"/>
      <c r="AR28" s="293"/>
      <c r="AS28" s="293"/>
      <c r="AT28" s="293"/>
      <c r="AU28" s="293"/>
      <c r="AV28" s="293"/>
      <c r="AW28" s="293"/>
      <c r="AX28" s="293"/>
      <c r="AY28" s="293"/>
      <c r="AZ28" s="293"/>
      <c r="BA28" s="293"/>
      <c r="BB28" s="293"/>
      <c r="BC28" s="293"/>
      <c r="BD28" s="293"/>
      <c r="BE28" s="62"/>
      <c r="BF28" s="62"/>
      <c r="BG28" s="62"/>
      <c r="BH28" s="62"/>
      <c r="BJ28" s="280"/>
    </row>
    <row r="29" spans="3:64" s="71" customFormat="1" ht="18.2">
      <c r="D29" s="185"/>
      <c r="E29" s="186"/>
      <c r="F29" s="187"/>
      <c r="G29" s="161"/>
      <c r="H29" s="186"/>
      <c r="I29" s="187"/>
      <c r="J29" s="187"/>
      <c r="K29" s="187"/>
      <c r="L29" s="161"/>
      <c r="M29" s="187"/>
      <c r="N29" s="187"/>
      <c r="O29" s="187"/>
      <c r="P29" s="187"/>
      <c r="Q29" s="161"/>
      <c r="R29" s="187"/>
      <c r="S29" s="187"/>
      <c r="T29" s="187"/>
      <c r="U29" s="187"/>
      <c r="V29" s="161"/>
      <c r="W29" s="187"/>
      <c r="X29" s="187"/>
      <c r="Y29" s="187"/>
      <c r="Z29" s="187"/>
      <c r="AA29" s="161"/>
      <c r="AB29" s="187"/>
      <c r="AC29" s="187"/>
      <c r="AD29" s="187"/>
      <c r="AE29" s="187"/>
      <c r="AF29" s="161"/>
      <c r="AG29" s="187"/>
      <c r="AH29" s="187"/>
      <c r="AI29" s="187"/>
      <c r="AJ29" s="187"/>
      <c r="AK29" s="161"/>
      <c r="AL29" s="187"/>
      <c r="AM29" s="187"/>
      <c r="AN29" s="187"/>
      <c r="AO29" s="187"/>
      <c r="AP29" s="62"/>
      <c r="AQ29" s="62"/>
      <c r="AR29" s="62"/>
      <c r="AS29" s="62"/>
      <c r="AT29" s="62"/>
      <c r="AU29" s="62"/>
      <c r="AV29" s="62"/>
      <c r="AW29" s="62"/>
      <c r="AX29" s="62"/>
      <c r="AY29" s="62"/>
      <c r="AZ29" s="62"/>
      <c r="BA29" s="62"/>
      <c r="BB29" s="62"/>
      <c r="BC29" s="62"/>
      <c r="BD29" s="62"/>
      <c r="BE29" s="62"/>
      <c r="BF29" s="62"/>
      <c r="BG29" s="62"/>
      <c r="BH29" s="62"/>
      <c r="BJ29" s="280"/>
    </row>
    <row r="30" spans="3:64" s="71" customFormat="1" ht="23.95" customHeight="1">
      <c r="D30" s="207" t="s">
        <v>27</v>
      </c>
      <c r="E30" s="186"/>
      <c r="F30" s="192">
        <v>0.42875318066157769</v>
      </c>
      <c r="G30" s="161"/>
      <c r="H30" s="186"/>
      <c r="I30" s="192">
        <v>0.44177215189873414</v>
      </c>
      <c r="J30" s="192">
        <v>0.45363408521303261</v>
      </c>
      <c r="K30" s="192">
        <v>0.46144278606965172</v>
      </c>
      <c r="L30" s="161"/>
      <c r="M30" s="192">
        <v>0.47613219094247244</v>
      </c>
      <c r="N30" s="192">
        <v>0.49038461538461531</v>
      </c>
      <c r="O30" s="192">
        <v>0.49702026221692491</v>
      </c>
      <c r="P30" s="192">
        <v>0.49822904368358917</v>
      </c>
      <c r="Q30" s="192"/>
      <c r="R30" s="192">
        <v>0.5127314814814814</v>
      </c>
      <c r="S30" s="192">
        <v>0.52974828375286032</v>
      </c>
      <c r="T30" s="192">
        <v>0.54772727272727273</v>
      </c>
      <c r="U30" s="192">
        <v>0.56100000000000005</v>
      </c>
      <c r="V30" s="192"/>
      <c r="W30" s="192">
        <v>0.5790575916230366</v>
      </c>
      <c r="X30" s="192">
        <v>0.55995717344753737</v>
      </c>
      <c r="Y30" s="192">
        <v>0.57684210526315793</v>
      </c>
      <c r="Z30" s="192">
        <v>0.56131078224101472</v>
      </c>
      <c r="AA30" s="192"/>
      <c r="AB30" s="192">
        <v>0.56499757746834911</v>
      </c>
      <c r="AC30" s="192">
        <v>0.58360577780419653</v>
      </c>
      <c r="AD30" s="192">
        <v>0.57295802347083336</v>
      </c>
      <c r="AE30" s="192">
        <v>0.57267441860465118</v>
      </c>
      <c r="AF30" s="192"/>
      <c r="AG30" s="192">
        <v>0.87255376966990361</v>
      </c>
      <c r="AH30" s="192">
        <v>0.8823039885870535</v>
      </c>
      <c r="AI30" s="192">
        <v>0.87025407077200334</v>
      </c>
      <c r="AJ30" s="192">
        <v>0.91182170542635654</v>
      </c>
      <c r="AK30" s="192"/>
      <c r="AL30" s="192">
        <v>0.85488101019912577</v>
      </c>
      <c r="AM30" s="192">
        <v>0.93026080355690488</v>
      </c>
      <c r="AN30" s="192">
        <v>0.92854571344133685</v>
      </c>
      <c r="AO30" s="192">
        <v>0.90258543520615031</v>
      </c>
      <c r="AP30" s="62"/>
      <c r="AQ30" s="62"/>
      <c r="AR30" s="62"/>
      <c r="AS30" s="62"/>
      <c r="AT30" s="62"/>
      <c r="AU30" s="62"/>
      <c r="AV30" s="62"/>
      <c r="AW30" s="62"/>
      <c r="AX30" s="62"/>
      <c r="AY30" s="62"/>
      <c r="AZ30" s="62"/>
      <c r="BA30" s="62"/>
      <c r="BB30" s="62"/>
      <c r="BC30" s="62"/>
      <c r="BD30" s="62"/>
      <c r="BE30" s="62"/>
      <c r="BF30" s="62"/>
      <c r="BG30" s="62"/>
      <c r="BH30" s="62"/>
      <c r="BJ30" s="280"/>
    </row>
    <row r="31" spans="3:64" s="71" customFormat="1" ht="23.95" customHeight="1">
      <c r="D31" s="207" t="s">
        <v>62</v>
      </c>
      <c r="E31" s="193"/>
      <c r="F31" s="192">
        <v>0.32119205298013237</v>
      </c>
      <c r="G31" s="192"/>
      <c r="H31" s="192"/>
      <c r="I31" s="192">
        <v>0.321656050955414</v>
      </c>
      <c r="J31" s="192">
        <v>0.33024691358024688</v>
      </c>
      <c r="K31" s="192">
        <v>0.31141868512110726</v>
      </c>
      <c r="L31" s="192"/>
      <c r="M31" s="192">
        <v>0.32471264367816088</v>
      </c>
      <c r="N31" s="192">
        <v>0.31232876712328766</v>
      </c>
      <c r="O31" s="192">
        <v>0.32258064516129031</v>
      </c>
      <c r="P31" s="192">
        <v>0.31355932203389825</v>
      </c>
      <c r="Q31" s="192"/>
      <c r="R31" s="192">
        <v>0.28535980148883378</v>
      </c>
      <c r="S31" s="192">
        <v>0.28841607565011818</v>
      </c>
      <c r="T31" s="192">
        <v>0.25681818181818183</v>
      </c>
      <c r="U31" s="192">
        <v>0.28483606557377045</v>
      </c>
      <c r="V31" s="192"/>
      <c r="W31" s="192">
        <v>0.28767123287671231</v>
      </c>
      <c r="X31" s="192">
        <v>0.28450106157112526</v>
      </c>
      <c r="Y31" s="192">
        <v>0.28857715430861725</v>
      </c>
      <c r="Z31" s="192">
        <v>0.27234927234927231</v>
      </c>
      <c r="AA31" s="192"/>
      <c r="AB31" s="192">
        <v>0.28778467908902694</v>
      </c>
      <c r="AC31" s="192">
        <v>0.28676552777674275</v>
      </c>
      <c r="AD31" s="192">
        <v>0.28513501213606396</v>
      </c>
      <c r="AE31" s="192">
        <v>0.2742857142857143</v>
      </c>
      <c r="AF31" s="192"/>
      <c r="AG31" s="192">
        <v>0.29257641921397382</v>
      </c>
      <c r="AH31" s="192">
        <v>0.29036413273349487</v>
      </c>
      <c r="AI31" s="192">
        <v>0.29006552964951271</v>
      </c>
      <c r="AJ31" s="192">
        <v>0.27985739750445632</v>
      </c>
      <c r="AK31" s="192"/>
      <c r="AL31" s="192">
        <v>0.29019275577208214</v>
      </c>
      <c r="AM31" s="192">
        <v>0.30766577719689986</v>
      </c>
      <c r="AN31" s="192">
        <v>0.29342241394427188</v>
      </c>
      <c r="AO31" s="192">
        <v>0.27430611913650377</v>
      </c>
      <c r="AP31" s="62"/>
      <c r="AQ31" s="62"/>
      <c r="AR31" s="62"/>
      <c r="AS31" s="62"/>
      <c r="AT31" s="62"/>
      <c r="AU31" s="62"/>
      <c r="AV31" s="62"/>
      <c r="AW31" s="62"/>
      <c r="AX31" s="62"/>
      <c r="AY31" s="62"/>
      <c r="AZ31" s="62"/>
      <c r="BA31" s="62"/>
      <c r="BB31" s="62"/>
      <c r="BC31" s="62"/>
      <c r="BD31" s="62"/>
      <c r="BE31" s="62"/>
      <c r="BF31" s="62"/>
      <c r="BG31" s="62"/>
      <c r="BH31" s="62"/>
      <c r="BJ31" s="280"/>
    </row>
    <row r="32" spans="3:64" s="71" customFormat="1" ht="23.95" customHeight="1">
      <c r="D32" s="207" t="s">
        <v>28</v>
      </c>
      <c r="E32" s="193"/>
      <c r="F32" s="192">
        <v>0.26208651399491095</v>
      </c>
      <c r="G32" s="192"/>
      <c r="H32" s="192"/>
      <c r="I32" s="192">
        <v>0.26962025316455696</v>
      </c>
      <c r="J32" s="192">
        <v>0.27192982456140352</v>
      </c>
      <c r="K32" s="192">
        <v>0.24751243781094523</v>
      </c>
      <c r="L32" s="192"/>
      <c r="M32" s="192">
        <v>0.28763769889840879</v>
      </c>
      <c r="N32" s="192">
        <v>0.30168269230769229</v>
      </c>
      <c r="O32" s="192">
        <v>0.29916567342073896</v>
      </c>
      <c r="P32" s="192">
        <v>0.28689492325855964</v>
      </c>
      <c r="Q32" s="192"/>
      <c r="R32" s="192">
        <v>0.3344907407407407</v>
      </c>
      <c r="S32" s="192">
        <v>0.34553775743707088</v>
      </c>
      <c r="T32" s="192">
        <v>0.37159090909090914</v>
      </c>
      <c r="U32" s="192">
        <v>0.36799999999999999</v>
      </c>
      <c r="V32" s="192"/>
      <c r="W32" s="192">
        <v>0.38115183246073298</v>
      </c>
      <c r="X32" s="192">
        <v>0.36081370449678801</v>
      </c>
      <c r="Y32" s="192">
        <v>0.37473684210526326</v>
      </c>
      <c r="Z32" s="192">
        <v>0.36997885835095135</v>
      </c>
      <c r="AA32" s="192"/>
      <c r="AB32" s="192">
        <v>0.36232647300457121</v>
      </c>
      <c r="AC32" s="192">
        <v>0.37933186708672673</v>
      </c>
      <c r="AD32" s="192">
        <v>0.3695264679786544</v>
      </c>
      <c r="AE32" s="192">
        <v>0.36821705426356588</v>
      </c>
      <c r="AF32" s="192"/>
      <c r="AG32" s="192">
        <v>0.34126098038802638</v>
      </c>
      <c r="AH32" s="192">
        <v>0.36494679902514432</v>
      </c>
      <c r="AI32" s="192">
        <v>0.30739106509089442</v>
      </c>
      <c r="AJ32" s="192">
        <v>0.39147286821705424</v>
      </c>
      <c r="AK32" s="192"/>
      <c r="AL32" s="192">
        <v>0.32549781447304521</v>
      </c>
      <c r="AM32" s="192">
        <v>0.20679932765818987</v>
      </c>
      <c r="AN32" s="192">
        <v>0.21651218398216071</v>
      </c>
      <c r="AO32" s="192">
        <v>0.23542730767205516</v>
      </c>
      <c r="AP32" s="62"/>
      <c r="AQ32" s="62"/>
      <c r="AR32" s="62"/>
      <c r="AS32" s="62"/>
      <c r="AT32" s="62"/>
      <c r="AU32" s="62"/>
      <c r="AV32" s="62"/>
      <c r="AW32" s="62"/>
      <c r="AX32" s="62"/>
      <c r="AY32" s="62"/>
      <c r="AZ32" s="62"/>
      <c r="BA32" s="62"/>
      <c r="BB32" s="62"/>
      <c r="BC32" s="62"/>
      <c r="BD32" s="62"/>
      <c r="BE32" s="62"/>
      <c r="BF32" s="62"/>
      <c r="BG32" s="62"/>
      <c r="BH32" s="62"/>
      <c r="BJ32" s="280"/>
    </row>
    <row r="33" spans="3:64" s="71" customFormat="1">
      <c r="D33" s="153"/>
      <c r="E33" s="88"/>
      <c r="F33" s="151"/>
      <c r="G33" s="138"/>
      <c r="H33" s="134"/>
      <c r="I33" s="151"/>
      <c r="J33" s="151"/>
      <c r="K33" s="151"/>
      <c r="L33" s="138"/>
      <c r="M33" s="151"/>
      <c r="N33" s="151"/>
      <c r="O33" s="151"/>
      <c r="P33" s="151"/>
      <c r="Q33" s="138"/>
      <c r="R33" s="151"/>
      <c r="S33" s="151"/>
      <c r="T33" s="151"/>
      <c r="U33" s="151"/>
      <c r="V33" s="138"/>
      <c r="W33" s="151"/>
      <c r="X33" s="151"/>
      <c r="Y33" s="151"/>
      <c r="Z33" s="151"/>
      <c r="AA33" s="138"/>
      <c r="AB33" s="151"/>
      <c r="AC33" s="151"/>
      <c r="AD33" s="151"/>
      <c r="AE33" s="151"/>
      <c r="AF33" s="138"/>
      <c r="AG33" s="151"/>
      <c r="AH33" s="151"/>
      <c r="AI33" s="151"/>
      <c r="AJ33" s="151"/>
      <c r="AK33" s="138"/>
      <c r="AL33" s="151"/>
      <c r="AM33" s="151"/>
      <c r="AN33" s="151"/>
      <c r="AO33" s="151"/>
      <c r="AP33" s="62"/>
      <c r="AQ33" s="62"/>
      <c r="AR33" s="62"/>
      <c r="AS33" s="62"/>
      <c r="AT33" s="62"/>
      <c r="AU33" s="62"/>
      <c r="AV33" s="62"/>
      <c r="AW33" s="62"/>
      <c r="AX33" s="62"/>
      <c r="AY33" s="62"/>
      <c r="AZ33" s="62"/>
      <c r="BA33" s="62"/>
      <c r="BB33" s="62"/>
      <c r="BC33" s="62"/>
      <c r="BD33" s="62"/>
      <c r="BE33" s="62"/>
      <c r="BF33" s="62"/>
      <c r="BG33" s="62"/>
      <c r="BH33" s="62"/>
      <c r="BJ33" s="280"/>
    </row>
    <row r="34" spans="3:64" s="71" customFormat="1" ht="159.85" customHeight="1">
      <c r="D34" s="98"/>
      <c r="E34" s="68"/>
      <c r="F34" s="68"/>
      <c r="G34" s="138"/>
      <c r="H34" s="68"/>
      <c r="I34" s="68"/>
      <c r="J34" s="68"/>
      <c r="K34" s="140"/>
      <c r="L34" s="138"/>
      <c r="M34" s="140"/>
      <c r="N34" s="76"/>
      <c r="O34" s="140"/>
      <c r="P34" s="140"/>
      <c r="Q34" s="138"/>
      <c r="R34" s="140"/>
      <c r="S34" s="76"/>
      <c r="T34" s="140"/>
      <c r="U34" s="140"/>
      <c r="V34" s="138"/>
      <c r="W34" s="140"/>
      <c r="X34" s="76"/>
      <c r="Y34" s="140"/>
      <c r="Z34" s="140"/>
      <c r="AA34" s="64"/>
      <c r="AB34" s="140"/>
      <c r="AC34" s="140"/>
      <c r="AD34" s="140"/>
      <c r="AE34" s="76"/>
      <c r="AF34" s="138"/>
      <c r="AG34" s="140"/>
      <c r="AH34" s="140"/>
      <c r="AI34" s="140"/>
      <c r="AJ34" s="76"/>
      <c r="AK34" s="138"/>
      <c r="AL34" s="140"/>
      <c r="AM34" s="140"/>
      <c r="AN34" s="140"/>
      <c r="AO34" s="76"/>
      <c r="AP34" s="62"/>
      <c r="AQ34" s="62"/>
      <c r="AR34" s="62"/>
      <c r="AS34" s="62"/>
      <c r="AT34" s="62"/>
      <c r="AU34" s="62"/>
      <c r="AV34" s="62"/>
      <c r="AW34" s="62"/>
      <c r="AX34" s="62"/>
      <c r="AY34" s="62"/>
      <c r="AZ34" s="62"/>
      <c r="BA34" s="62"/>
      <c r="BB34" s="62"/>
      <c r="BC34" s="62"/>
      <c r="BD34" s="62"/>
      <c r="BE34" s="62"/>
      <c r="BF34" s="62"/>
      <c r="BG34" s="62"/>
      <c r="BH34" s="62"/>
      <c r="BJ34" s="280"/>
    </row>
    <row r="35" spans="3:64" s="71" customFormat="1" ht="15.05" customHeight="1">
      <c r="D35" s="95"/>
      <c r="E35" s="65"/>
      <c r="F35" s="65"/>
      <c r="G35" s="138"/>
      <c r="H35" s="65"/>
      <c r="I35" s="65"/>
      <c r="J35" s="65"/>
      <c r="K35" s="139"/>
      <c r="L35" s="138"/>
      <c r="M35" s="139"/>
      <c r="N35" s="77"/>
      <c r="O35" s="139"/>
      <c r="P35" s="139"/>
      <c r="Q35" s="138"/>
      <c r="R35" s="139"/>
      <c r="S35" s="77"/>
      <c r="T35" s="139"/>
      <c r="U35" s="139"/>
      <c r="V35" s="138"/>
      <c r="W35" s="139"/>
      <c r="X35" s="77"/>
      <c r="Y35" s="139"/>
      <c r="Z35" s="139"/>
      <c r="AA35" s="64"/>
      <c r="AB35" s="139"/>
      <c r="AC35" s="139"/>
      <c r="AD35" s="139"/>
      <c r="AE35" s="77"/>
      <c r="AF35" s="138"/>
      <c r="AG35" s="139"/>
      <c r="AH35" s="139"/>
      <c r="AI35" s="139"/>
      <c r="AJ35" s="77"/>
      <c r="AK35" s="138"/>
      <c r="AL35" s="139"/>
      <c r="AM35" s="139"/>
      <c r="AN35" s="139"/>
      <c r="AO35" s="77"/>
      <c r="AP35" s="62"/>
      <c r="AQ35" s="62"/>
      <c r="AR35" s="62"/>
      <c r="AS35" s="62"/>
      <c r="AT35" s="62"/>
      <c r="AU35" s="62"/>
      <c r="AV35" s="62"/>
      <c r="AW35" s="62"/>
      <c r="AX35" s="62"/>
      <c r="AY35" s="62"/>
      <c r="AZ35" s="62"/>
      <c r="BA35" s="62"/>
      <c r="BB35" s="62"/>
      <c r="BC35" s="62"/>
      <c r="BD35" s="62"/>
      <c r="BE35" s="62"/>
      <c r="BF35" s="62"/>
      <c r="BG35" s="62"/>
      <c r="BH35" s="62"/>
      <c r="BJ35" s="280"/>
    </row>
    <row r="36" spans="3:64" s="71" customFormat="1" ht="16.45" customHeight="1">
      <c r="D36" s="95"/>
      <c r="E36" s="65"/>
      <c r="F36" s="65"/>
      <c r="G36" s="138"/>
      <c r="H36" s="65"/>
      <c r="I36" s="65"/>
      <c r="J36" s="65"/>
      <c r="K36" s="139"/>
      <c r="L36" s="138"/>
      <c r="M36" s="139"/>
      <c r="N36" s="139"/>
      <c r="O36" s="139"/>
      <c r="P36" s="139"/>
      <c r="Q36" s="138"/>
      <c r="R36" s="139"/>
      <c r="S36" s="139"/>
      <c r="T36" s="139"/>
      <c r="U36" s="139"/>
      <c r="V36" s="138"/>
      <c r="W36" s="139"/>
      <c r="X36" s="139"/>
      <c r="Y36" s="139"/>
      <c r="Z36" s="139"/>
      <c r="AA36" s="64"/>
      <c r="AB36" s="139"/>
      <c r="AC36" s="139"/>
      <c r="AD36" s="139"/>
      <c r="AE36" s="139"/>
      <c r="AF36" s="138"/>
      <c r="AG36" s="139"/>
      <c r="AH36" s="139"/>
      <c r="AI36" s="139"/>
      <c r="AJ36" s="139"/>
      <c r="AK36" s="138"/>
      <c r="AL36" s="139"/>
      <c r="AM36" s="139"/>
      <c r="AN36" s="139"/>
      <c r="AO36" s="139"/>
      <c r="AP36" s="62"/>
      <c r="AQ36" s="62"/>
      <c r="AR36" s="62"/>
      <c r="AS36" s="62"/>
      <c r="AT36" s="62"/>
      <c r="AU36" s="62"/>
      <c r="AV36" s="62"/>
      <c r="AW36" s="62"/>
      <c r="AX36" s="62"/>
      <c r="AY36" s="62"/>
      <c r="AZ36" s="62"/>
      <c r="BA36" s="62"/>
      <c r="BB36" s="62"/>
      <c r="BC36" s="62"/>
      <c r="BD36" s="62"/>
      <c r="BE36" s="62"/>
      <c r="BF36" s="62"/>
      <c r="BG36" s="62"/>
      <c r="BH36" s="62"/>
      <c r="BJ36" s="280"/>
    </row>
    <row r="37" spans="3:64" s="260" customFormat="1" ht="41.95" customHeight="1">
      <c r="D37" s="261" t="s">
        <v>38</v>
      </c>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t="s">
        <v>169</v>
      </c>
      <c r="AG37" s="262"/>
      <c r="AH37" s="262"/>
      <c r="AI37" s="262"/>
      <c r="AJ37" s="262"/>
      <c r="AK37" s="262" t="s">
        <v>169</v>
      </c>
      <c r="AL37" s="262"/>
      <c r="AM37" s="262"/>
      <c r="AN37" s="262"/>
      <c r="AO37" s="262"/>
      <c r="AP37" s="292"/>
      <c r="AQ37" s="292"/>
      <c r="AR37" s="292"/>
      <c r="AS37" s="292"/>
      <c r="AT37" s="292"/>
      <c r="AU37" s="292"/>
      <c r="AV37" s="292"/>
      <c r="AW37" s="292"/>
      <c r="AX37" s="292"/>
      <c r="AY37" s="292"/>
      <c r="AZ37" s="292"/>
      <c r="BA37" s="292"/>
      <c r="BB37" s="292"/>
      <c r="BC37" s="292"/>
      <c r="BD37" s="292"/>
      <c r="BE37" s="292"/>
      <c r="BF37" s="292"/>
      <c r="BG37" s="292"/>
      <c r="BH37" s="292"/>
      <c r="BJ37" s="280"/>
    </row>
    <row r="38" spans="3:64" s="71" customFormat="1" ht="36.950000000000003" customHeight="1">
      <c r="D38" s="96"/>
      <c r="E38" s="78"/>
      <c r="F38" s="63" t="s">
        <v>29</v>
      </c>
      <c r="G38" s="138"/>
      <c r="H38" s="63" t="s">
        <v>30</v>
      </c>
      <c r="I38" s="63" t="s">
        <v>30</v>
      </c>
      <c r="J38" s="63" t="s">
        <v>30</v>
      </c>
      <c r="K38" s="137" t="s">
        <v>29</v>
      </c>
      <c r="L38" s="138"/>
      <c r="M38" s="137" t="s">
        <v>30</v>
      </c>
      <c r="N38" s="137" t="s">
        <v>30</v>
      </c>
      <c r="O38" s="137" t="s">
        <v>29</v>
      </c>
      <c r="P38" s="137" t="s">
        <v>30</v>
      </c>
      <c r="Q38" s="138"/>
      <c r="R38" s="137" t="s">
        <v>29</v>
      </c>
      <c r="S38" s="137" t="s">
        <v>30</v>
      </c>
      <c r="T38" s="137" t="s">
        <v>29</v>
      </c>
      <c r="U38" s="137" t="s">
        <v>30</v>
      </c>
      <c r="V38" s="138"/>
      <c r="W38" s="137" t="s">
        <v>29</v>
      </c>
      <c r="X38" s="137" t="s">
        <v>30</v>
      </c>
      <c r="Y38" s="137" t="s">
        <v>29</v>
      </c>
      <c r="Z38" s="137" t="s">
        <v>30</v>
      </c>
      <c r="AA38" s="64"/>
      <c r="AB38" s="137" t="s">
        <v>29</v>
      </c>
      <c r="AC38" s="137" t="s">
        <v>30</v>
      </c>
      <c r="AD38" s="137" t="s">
        <v>29</v>
      </c>
      <c r="AE38" s="137" t="s">
        <v>30</v>
      </c>
      <c r="AF38" s="138"/>
      <c r="AG38" s="137" t="s">
        <v>29</v>
      </c>
      <c r="AH38" s="137" t="s">
        <v>30</v>
      </c>
      <c r="AI38" s="137" t="s">
        <v>29</v>
      </c>
      <c r="AJ38" s="137" t="s">
        <v>30</v>
      </c>
      <c r="AK38" s="138"/>
      <c r="AL38" s="137" t="s">
        <v>30</v>
      </c>
      <c r="AM38" s="137" t="s">
        <v>30</v>
      </c>
      <c r="AN38" s="137" t="s">
        <v>29</v>
      </c>
      <c r="AO38" s="137" t="s">
        <v>30</v>
      </c>
      <c r="AP38" s="62"/>
      <c r="AQ38" s="62"/>
      <c r="AR38" s="62"/>
      <c r="AS38" s="62"/>
      <c r="AT38" s="62"/>
      <c r="AU38" s="62"/>
      <c r="AV38" s="62"/>
      <c r="AW38" s="62"/>
      <c r="AX38" s="62"/>
      <c r="AY38" s="62"/>
      <c r="AZ38" s="62"/>
      <c r="BA38" s="62"/>
      <c r="BB38" s="62"/>
      <c r="BC38" s="62"/>
      <c r="BD38" s="62"/>
      <c r="BE38" s="62"/>
      <c r="BF38" s="62"/>
      <c r="BG38" s="62"/>
      <c r="BH38" s="62"/>
      <c r="BJ38" s="280"/>
    </row>
    <row r="39" spans="3:64" s="71" customFormat="1" ht="55.6" customHeight="1">
      <c r="D39" s="158" t="s">
        <v>8</v>
      </c>
      <c r="E39" s="159"/>
      <c r="F39" s="160" t="s">
        <v>238</v>
      </c>
      <c r="G39" s="161"/>
      <c r="H39" s="160" t="s">
        <v>91</v>
      </c>
      <c r="I39" s="160" t="s">
        <v>92</v>
      </c>
      <c r="J39" s="160" t="s">
        <v>93</v>
      </c>
      <c r="K39" s="160" t="s">
        <v>239</v>
      </c>
      <c r="L39" s="161"/>
      <c r="M39" s="160" t="s">
        <v>86</v>
      </c>
      <c r="N39" s="162" t="s">
        <v>87</v>
      </c>
      <c r="O39" s="160" t="s">
        <v>71</v>
      </c>
      <c r="P39" s="160" t="s">
        <v>72</v>
      </c>
      <c r="Q39" s="161"/>
      <c r="R39" s="160" t="s">
        <v>73</v>
      </c>
      <c r="S39" s="162" t="s">
        <v>88</v>
      </c>
      <c r="T39" s="160" t="s">
        <v>101</v>
      </c>
      <c r="U39" s="160" t="s">
        <v>75</v>
      </c>
      <c r="V39" s="161"/>
      <c r="W39" s="160" t="s">
        <v>77</v>
      </c>
      <c r="X39" s="162" t="s">
        <v>97</v>
      </c>
      <c r="Y39" s="160" t="s">
        <v>100</v>
      </c>
      <c r="Z39" s="160" t="s">
        <v>104</v>
      </c>
      <c r="AA39" s="161"/>
      <c r="AB39" s="160" t="s">
        <v>193</v>
      </c>
      <c r="AC39" s="160" t="s">
        <v>166</v>
      </c>
      <c r="AD39" s="160" t="s">
        <v>168</v>
      </c>
      <c r="AE39" s="162" t="s">
        <v>174</v>
      </c>
      <c r="AF39" s="161"/>
      <c r="AG39" s="160" t="s">
        <v>151</v>
      </c>
      <c r="AH39" s="160" t="s">
        <v>166</v>
      </c>
      <c r="AI39" s="160" t="s">
        <v>170</v>
      </c>
      <c r="AJ39" s="162" t="s">
        <v>174</v>
      </c>
      <c r="AK39" s="161"/>
      <c r="AL39" s="160" t="s">
        <v>177</v>
      </c>
      <c r="AM39" s="160" t="s">
        <v>206</v>
      </c>
      <c r="AN39" s="160" t="s">
        <v>211</v>
      </c>
      <c r="AO39" s="162" t="s">
        <v>217</v>
      </c>
      <c r="AP39" s="62"/>
      <c r="AQ39" s="62"/>
      <c r="AR39" s="62"/>
      <c r="AS39" s="62"/>
      <c r="AT39" s="62"/>
      <c r="AU39" s="62"/>
      <c r="AV39" s="62"/>
      <c r="AW39" s="62"/>
      <c r="AX39" s="62"/>
      <c r="AY39" s="62"/>
      <c r="AZ39" s="62"/>
      <c r="BA39" s="62"/>
      <c r="BB39" s="62"/>
      <c r="BC39" s="62"/>
      <c r="BD39" s="62"/>
      <c r="BE39" s="62"/>
      <c r="BF39" s="62"/>
      <c r="BG39" s="62"/>
      <c r="BH39" s="62"/>
      <c r="BJ39" s="280"/>
    </row>
    <row r="40" spans="3:64" s="71" customFormat="1" ht="47">
      <c r="D40" s="163"/>
      <c r="E40" s="164"/>
      <c r="F40" s="165"/>
      <c r="G40" s="161"/>
      <c r="H40" s="166"/>
      <c r="I40" s="166"/>
      <c r="J40" s="166"/>
      <c r="K40" s="166"/>
      <c r="L40" s="161"/>
      <c r="M40" s="166"/>
      <c r="N40" s="167"/>
      <c r="O40" s="166"/>
      <c r="P40" s="166"/>
      <c r="Q40" s="161"/>
      <c r="R40" s="166"/>
      <c r="S40" s="167"/>
      <c r="T40" s="166"/>
      <c r="U40" s="166"/>
      <c r="V40" s="161"/>
      <c r="W40" s="166"/>
      <c r="X40" s="167"/>
      <c r="Y40" s="166"/>
      <c r="Z40" s="166"/>
      <c r="AA40" s="161"/>
      <c r="AB40" s="255" t="s">
        <v>241</v>
      </c>
      <c r="AC40" s="255" t="s">
        <v>241</v>
      </c>
      <c r="AD40" s="255" t="s">
        <v>241</v>
      </c>
      <c r="AE40" s="308" t="s">
        <v>241</v>
      </c>
      <c r="AF40" s="256"/>
      <c r="AG40" s="257" t="s">
        <v>152</v>
      </c>
      <c r="AH40" s="257" t="s">
        <v>165</v>
      </c>
      <c r="AI40" s="257" t="s">
        <v>165</v>
      </c>
      <c r="AJ40" s="254" t="s">
        <v>165</v>
      </c>
      <c r="AK40" s="256"/>
      <c r="AL40" s="257" t="s">
        <v>165</v>
      </c>
      <c r="AM40" s="257" t="s">
        <v>165</v>
      </c>
      <c r="AN40" s="257" t="s">
        <v>165</v>
      </c>
      <c r="AO40" s="254" t="s">
        <v>165</v>
      </c>
      <c r="AP40" s="62"/>
      <c r="AQ40" s="62"/>
      <c r="AR40" s="62"/>
      <c r="AS40" s="62"/>
      <c r="AT40" s="62"/>
      <c r="AU40" s="62"/>
      <c r="AV40" s="62"/>
      <c r="AW40" s="62"/>
      <c r="AX40" s="62"/>
      <c r="AY40" s="62"/>
      <c r="AZ40" s="62"/>
      <c r="BA40" s="62"/>
      <c r="BB40" s="62"/>
      <c r="BC40" s="62"/>
      <c r="BD40" s="62"/>
      <c r="BE40" s="62"/>
      <c r="BF40" s="62"/>
      <c r="BG40" s="62"/>
      <c r="BH40" s="62"/>
      <c r="BJ40" s="280"/>
    </row>
    <row r="41" spans="3:64" s="79" customFormat="1" ht="31.5" customHeight="1">
      <c r="C41" s="90"/>
      <c r="D41" s="168" t="s">
        <v>7</v>
      </c>
      <c r="E41" s="194"/>
      <c r="F41" s="195">
        <v>314</v>
      </c>
      <c r="G41" s="161"/>
      <c r="H41" s="196">
        <v>79</v>
      </c>
      <c r="I41" s="172">
        <v>158.80000000000001</v>
      </c>
      <c r="J41" s="172">
        <v>239.2</v>
      </c>
      <c r="K41" s="172">
        <v>318.89999999999998</v>
      </c>
      <c r="L41" s="161"/>
      <c r="M41" s="172">
        <v>81.7</v>
      </c>
      <c r="N41" s="173">
        <v>164.9</v>
      </c>
      <c r="O41" s="172">
        <v>248.8</v>
      </c>
      <c r="P41" s="172">
        <v>333.5</v>
      </c>
      <c r="Q41" s="161"/>
      <c r="R41" s="172">
        <v>86.4</v>
      </c>
      <c r="S41" s="173">
        <v>173.8</v>
      </c>
      <c r="T41" s="172">
        <v>261.8</v>
      </c>
      <c r="U41" s="172">
        <v>356.6</v>
      </c>
      <c r="V41" s="161"/>
      <c r="W41" s="172">
        <v>95.5</v>
      </c>
      <c r="X41" s="173">
        <v>188.9</v>
      </c>
      <c r="Y41" s="172">
        <v>283.89999999999998</v>
      </c>
      <c r="Z41" s="172">
        <v>378.5</v>
      </c>
      <c r="AA41" s="161"/>
      <c r="AB41" s="172">
        <v>94.9</v>
      </c>
      <c r="AC41" s="172">
        <v>195.79999999999998</v>
      </c>
      <c r="AD41" s="172">
        <v>292.18</v>
      </c>
      <c r="AE41" s="173">
        <v>395.40000000000003</v>
      </c>
      <c r="AF41" s="161"/>
      <c r="AG41" s="172">
        <v>94.9</v>
      </c>
      <c r="AH41" s="172">
        <v>195.79999999999998</v>
      </c>
      <c r="AI41" s="172">
        <v>292.18</v>
      </c>
      <c r="AJ41" s="173">
        <v>395.40000000000003</v>
      </c>
      <c r="AK41" s="161"/>
      <c r="AL41" s="172">
        <v>102.95</v>
      </c>
      <c r="AM41" s="172">
        <v>287.38</v>
      </c>
      <c r="AN41" s="172">
        <v>473.53700000000003</v>
      </c>
      <c r="AO41" s="173">
        <v>663.36</v>
      </c>
      <c r="AP41" s="62"/>
      <c r="AQ41" s="62"/>
      <c r="AR41" s="62"/>
      <c r="AS41" s="62"/>
      <c r="AT41" s="62"/>
      <c r="AU41" s="62"/>
      <c r="AV41" s="62"/>
      <c r="AW41" s="62"/>
      <c r="AX41" s="62"/>
      <c r="AY41" s="62"/>
      <c r="AZ41" s="62"/>
      <c r="BA41" s="62"/>
      <c r="BB41" s="62"/>
      <c r="BC41" s="62"/>
      <c r="BD41" s="62"/>
      <c r="BE41" s="62"/>
      <c r="BF41" s="62"/>
      <c r="BG41" s="62"/>
      <c r="BH41" s="62"/>
      <c r="BJ41" s="280"/>
      <c r="BL41" s="286"/>
    </row>
    <row r="42" spans="3:64" s="80" customFormat="1" ht="31.5" customHeight="1">
      <c r="C42" s="91"/>
      <c r="D42" s="174" t="s">
        <v>40</v>
      </c>
      <c r="E42" s="197"/>
      <c r="F42" s="198">
        <v>253</v>
      </c>
      <c r="G42" s="161"/>
      <c r="H42" s="197">
        <v>63.3</v>
      </c>
      <c r="I42" s="176">
        <v>126.7</v>
      </c>
      <c r="J42" s="176">
        <v>190</v>
      </c>
      <c r="K42" s="176">
        <v>253.3</v>
      </c>
      <c r="L42" s="161"/>
      <c r="M42" s="176">
        <v>63.3</v>
      </c>
      <c r="N42" s="177">
        <v>126.5</v>
      </c>
      <c r="O42" s="176">
        <v>189.9</v>
      </c>
      <c r="P42" s="176">
        <v>253</v>
      </c>
      <c r="Q42" s="161"/>
      <c r="R42" s="176">
        <v>64.5</v>
      </c>
      <c r="S42" s="177">
        <v>129</v>
      </c>
      <c r="T42" s="176">
        <v>193.5</v>
      </c>
      <c r="U42" s="176">
        <v>258</v>
      </c>
      <c r="V42" s="161"/>
      <c r="W42" s="176">
        <v>70.099999999999994</v>
      </c>
      <c r="X42" s="177">
        <v>130.5</v>
      </c>
      <c r="Y42" s="176">
        <v>195.7</v>
      </c>
      <c r="Z42" s="176">
        <v>261</v>
      </c>
      <c r="AA42" s="161"/>
      <c r="AB42" s="176">
        <v>65.900000000000006</v>
      </c>
      <c r="AC42" s="176">
        <v>131.9</v>
      </c>
      <c r="AD42" s="176">
        <v>197.8</v>
      </c>
      <c r="AE42" s="177">
        <v>263.8</v>
      </c>
      <c r="AF42" s="161"/>
      <c r="AG42" s="176">
        <v>65.941999999999993</v>
      </c>
      <c r="AH42" s="176">
        <v>131.88</v>
      </c>
      <c r="AI42" s="176">
        <v>197.8</v>
      </c>
      <c r="AJ42" s="177">
        <v>263.8</v>
      </c>
      <c r="AK42" s="161"/>
      <c r="AL42" s="176">
        <v>66.27</v>
      </c>
      <c r="AM42" s="176">
        <v>146.67000000000002</v>
      </c>
      <c r="AN42" s="176">
        <v>228.37</v>
      </c>
      <c r="AO42" s="177">
        <v>310</v>
      </c>
      <c r="AP42" s="62"/>
      <c r="AQ42" s="62"/>
      <c r="AR42" s="62"/>
      <c r="AS42" s="62"/>
      <c r="AT42" s="62"/>
      <c r="AU42" s="62"/>
      <c r="AV42" s="62"/>
      <c r="AW42" s="62"/>
      <c r="AX42" s="62"/>
      <c r="AY42" s="62"/>
      <c r="AZ42" s="62"/>
      <c r="BA42" s="62"/>
      <c r="BB42" s="62"/>
      <c r="BC42" s="62"/>
      <c r="BD42" s="62"/>
      <c r="BE42" s="62"/>
      <c r="BF42" s="62"/>
      <c r="BG42" s="62"/>
      <c r="BH42" s="62"/>
      <c r="BJ42" s="280"/>
      <c r="BL42" s="285"/>
    </row>
    <row r="43" spans="3:64" s="80" customFormat="1" ht="31.5" customHeight="1">
      <c r="C43" s="91"/>
      <c r="D43" s="174" t="s">
        <v>212</v>
      </c>
      <c r="E43" s="197"/>
      <c r="F43" s="198"/>
      <c r="G43" s="161"/>
      <c r="H43" s="197"/>
      <c r="I43" s="176"/>
      <c r="J43" s="176"/>
      <c r="K43" s="176"/>
      <c r="L43" s="161"/>
      <c r="M43" s="176"/>
      <c r="N43" s="177"/>
      <c r="O43" s="176"/>
      <c r="P43" s="176"/>
      <c r="Q43" s="161"/>
      <c r="R43" s="176"/>
      <c r="S43" s="177"/>
      <c r="T43" s="176"/>
      <c r="U43" s="176"/>
      <c r="V43" s="161"/>
      <c r="W43" s="176"/>
      <c r="X43" s="177"/>
      <c r="Y43" s="176"/>
      <c r="Z43" s="176"/>
      <c r="AA43" s="161"/>
      <c r="AB43" s="176"/>
      <c r="AC43" s="176"/>
      <c r="AD43" s="176"/>
      <c r="AE43" s="177"/>
      <c r="AF43" s="161"/>
      <c r="AG43" s="176"/>
      <c r="AH43" s="176"/>
      <c r="AI43" s="176"/>
      <c r="AJ43" s="177"/>
      <c r="AK43" s="161"/>
      <c r="AL43" s="176"/>
      <c r="AM43" s="176">
        <v>80.900000000000006</v>
      </c>
      <c r="AN43" s="176">
        <v>162.60000000000002</v>
      </c>
      <c r="AO43" s="177">
        <v>244.36</v>
      </c>
      <c r="AP43" s="62"/>
      <c r="AQ43" s="62"/>
      <c r="AR43" s="62"/>
      <c r="AS43" s="62"/>
      <c r="AT43" s="62"/>
      <c r="AU43" s="62"/>
      <c r="AV43" s="62"/>
      <c r="AW43" s="62"/>
      <c r="AX43" s="62"/>
      <c r="AY43" s="62"/>
      <c r="AZ43" s="62"/>
      <c r="BA43" s="62"/>
      <c r="BB43" s="62"/>
      <c r="BC43" s="62"/>
      <c r="BD43" s="62"/>
      <c r="BE43" s="62"/>
      <c r="BF43" s="62"/>
      <c r="BG43" s="62"/>
      <c r="BH43" s="62"/>
      <c r="BJ43" s="280"/>
      <c r="BL43" s="285"/>
    </row>
    <row r="44" spans="3:64" s="80" customFormat="1" ht="31.5" customHeight="1">
      <c r="C44" s="91"/>
      <c r="D44" s="174" t="s">
        <v>63</v>
      </c>
      <c r="E44" s="197"/>
      <c r="F44" s="198">
        <v>61</v>
      </c>
      <c r="G44" s="161"/>
      <c r="H44" s="197">
        <v>15.7</v>
      </c>
      <c r="I44" s="176">
        <v>32.1</v>
      </c>
      <c r="J44" s="176">
        <v>49.2</v>
      </c>
      <c r="K44" s="176">
        <v>65.599999999999994</v>
      </c>
      <c r="L44" s="161"/>
      <c r="M44" s="176">
        <v>18.2</v>
      </c>
      <c r="N44" s="177">
        <v>37.6</v>
      </c>
      <c r="O44" s="176">
        <v>57.4</v>
      </c>
      <c r="P44" s="176">
        <v>78.2</v>
      </c>
      <c r="Q44" s="161"/>
      <c r="R44" s="176">
        <v>21</v>
      </c>
      <c r="S44" s="177">
        <v>43</v>
      </c>
      <c r="T44" s="176">
        <v>65.3</v>
      </c>
      <c r="U44" s="176">
        <v>88.1</v>
      </c>
      <c r="V44" s="161"/>
      <c r="W44" s="176">
        <v>21.5</v>
      </c>
      <c r="X44" s="177">
        <v>49.9</v>
      </c>
      <c r="Y44" s="176">
        <v>74.67</v>
      </c>
      <c r="Z44" s="176">
        <v>98.87</v>
      </c>
      <c r="AA44" s="161"/>
      <c r="AB44" s="176">
        <v>23.7</v>
      </c>
      <c r="AC44" s="176">
        <v>50.3</v>
      </c>
      <c r="AD44" s="176">
        <v>74.64</v>
      </c>
      <c r="AE44" s="177">
        <v>106.3</v>
      </c>
      <c r="AF44" s="161"/>
      <c r="AG44" s="176">
        <v>23.9</v>
      </c>
      <c r="AH44" s="176">
        <v>50.3</v>
      </c>
      <c r="AI44" s="176">
        <v>74.64</v>
      </c>
      <c r="AJ44" s="177">
        <v>106.3</v>
      </c>
      <c r="AK44" s="161"/>
      <c r="AL44" s="176">
        <v>24.380000000000003</v>
      </c>
      <c r="AM44" s="176">
        <v>45.457999999999998</v>
      </c>
      <c r="AN44" s="176">
        <v>66.102999999999994</v>
      </c>
      <c r="AO44" s="177">
        <v>89.4</v>
      </c>
      <c r="AP44" s="62"/>
      <c r="AQ44" s="62"/>
      <c r="AR44" s="62"/>
      <c r="AS44" s="62"/>
      <c r="AT44" s="62"/>
      <c r="AU44" s="62"/>
      <c r="AV44" s="62"/>
      <c r="AW44" s="62"/>
      <c r="AX44" s="62"/>
      <c r="AY44" s="62"/>
      <c r="AZ44" s="62"/>
      <c r="BA44" s="62"/>
      <c r="BB44" s="62"/>
      <c r="BC44" s="62"/>
      <c r="BD44" s="62"/>
      <c r="BE44" s="62"/>
      <c r="BF44" s="62"/>
      <c r="BG44" s="62"/>
      <c r="BH44" s="62"/>
      <c r="BJ44" s="280"/>
    </row>
    <row r="45" spans="3:64" s="80" customFormat="1" ht="31.5" customHeight="1">
      <c r="C45" s="91"/>
      <c r="D45" s="174" t="s">
        <v>235</v>
      </c>
      <c r="E45" s="197"/>
      <c r="F45" s="198">
        <v>0</v>
      </c>
      <c r="G45" s="161"/>
      <c r="H45" s="197">
        <v>0</v>
      </c>
      <c r="I45" s="176">
        <v>0</v>
      </c>
      <c r="J45" s="176">
        <v>0</v>
      </c>
      <c r="K45" s="176">
        <v>0</v>
      </c>
      <c r="L45" s="161"/>
      <c r="M45" s="176">
        <v>0.2</v>
      </c>
      <c r="N45" s="177">
        <v>0.8</v>
      </c>
      <c r="O45" s="176">
        <v>1.5</v>
      </c>
      <c r="P45" s="176">
        <v>2.2999999999999998</v>
      </c>
      <c r="Q45" s="161"/>
      <c r="R45" s="176">
        <v>0.9</v>
      </c>
      <c r="S45" s="177">
        <v>1.8</v>
      </c>
      <c r="T45" s="176">
        <v>3</v>
      </c>
      <c r="U45" s="176">
        <v>10.5</v>
      </c>
      <c r="V45" s="161"/>
      <c r="W45" s="176">
        <v>3.9</v>
      </c>
      <c r="X45" s="177">
        <v>8.5</v>
      </c>
      <c r="Y45" s="176">
        <v>13.45</v>
      </c>
      <c r="Z45" s="176">
        <v>18.549999999999997</v>
      </c>
      <c r="AA45" s="161"/>
      <c r="AB45" s="176">
        <v>5.3</v>
      </c>
      <c r="AC45" s="176">
        <v>13.6</v>
      </c>
      <c r="AD45" s="176">
        <v>19.739999999999998</v>
      </c>
      <c r="AE45" s="177">
        <v>25.3</v>
      </c>
      <c r="AF45" s="161"/>
      <c r="AG45" s="176">
        <v>5</v>
      </c>
      <c r="AH45" s="176">
        <v>13.6</v>
      </c>
      <c r="AI45" s="176">
        <v>19.739999999999998</v>
      </c>
      <c r="AJ45" s="177">
        <v>25.3</v>
      </c>
      <c r="AK45" s="161"/>
      <c r="AL45" s="176">
        <v>12.3</v>
      </c>
      <c r="AM45" s="176">
        <v>14.404</v>
      </c>
      <c r="AN45" s="176">
        <v>16.463999999999999</v>
      </c>
      <c r="AO45" s="177">
        <v>19.600000000000001</v>
      </c>
      <c r="AP45" s="62"/>
      <c r="AQ45" s="62"/>
      <c r="AR45" s="62"/>
      <c r="AS45" s="62"/>
      <c r="AT45" s="62"/>
      <c r="AU45" s="62"/>
      <c r="AV45" s="62"/>
      <c r="AW45" s="62"/>
      <c r="AX45" s="62"/>
      <c r="AY45" s="62"/>
      <c r="AZ45" s="62"/>
      <c r="BA45" s="62"/>
      <c r="BB45" s="62"/>
      <c r="BC45" s="62"/>
      <c r="BD45" s="62"/>
      <c r="BE45" s="62"/>
      <c r="BF45" s="62"/>
      <c r="BG45" s="62"/>
      <c r="BH45" s="62"/>
      <c r="BJ45" s="280"/>
    </row>
    <row r="46" spans="3:64" s="79" customFormat="1" ht="31.5" customHeight="1" collapsed="1">
      <c r="C46" s="92"/>
      <c r="D46" s="168" t="s">
        <v>2</v>
      </c>
      <c r="E46" s="194"/>
      <c r="F46" s="195">
        <v>-179.4</v>
      </c>
      <c r="G46" s="199"/>
      <c r="H46" s="196">
        <v>-44</v>
      </c>
      <c r="I46" s="172">
        <v>-87.7</v>
      </c>
      <c r="J46" s="172">
        <v>-131</v>
      </c>
      <c r="K46" s="172">
        <v>-174.7</v>
      </c>
      <c r="L46" s="199"/>
      <c r="M46" s="172">
        <v>-42.8</v>
      </c>
      <c r="N46" s="173">
        <v>-85.2</v>
      </c>
      <c r="O46" s="172">
        <v>-127.4</v>
      </c>
      <c r="P46" s="172">
        <v>-169.9</v>
      </c>
      <c r="Q46" s="199"/>
      <c r="R46" s="172">
        <v>-42.1</v>
      </c>
      <c r="S46" s="173">
        <v>-83.2</v>
      </c>
      <c r="T46" s="172">
        <v>-123</v>
      </c>
      <c r="U46" s="172">
        <v>-164.6</v>
      </c>
      <c r="V46" s="199"/>
      <c r="W46" s="172">
        <v>-40.200000000000003</v>
      </c>
      <c r="X46" s="173">
        <v>-81.400000000000006</v>
      </c>
      <c r="Y46" s="172">
        <v>-121.6</v>
      </c>
      <c r="Z46" s="172">
        <v>-163.1</v>
      </c>
      <c r="AA46" s="199"/>
      <c r="AB46" s="172">
        <v>-41.3</v>
      </c>
      <c r="AC46" s="172">
        <v>-83.3</v>
      </c>
      <c r="AD46" s="172">
        <v>-124.5</v>
      </c>
      <c r="AE46" s="173">
        <v>-168.6</v>
      </c>
      <c r="AF46" s="199"/>
      <c r="AG46" s="172">
        <v>-12.100000000000001</v>
      </c>
      <c r="AH46" s="172">
        <v>-22.7</v>
      </c>
      <c r="AI46" s="172">
        <v>-36.44</v>
      </c>
      <c r="AJ46" s="173">
        <v>-45.58</v>
      </c>
      <c r="AK46" s="199"/>
      <c r="AL46" s="172">
        <v>-14.939999999999998</v>
      </c>
      <c r="AM46" s="172">
        <v>-27.802</v>
      </c>
      <c r="AN46" s="172">
        <v>-41.1</v>
      </c>
      <c r="AO46" s="173">
        <v>-59.599999999999994</v>
      </c>
      <c r="AQ46" s="62"/>
      <c r="AR46" s="62"/>
      <c r="AS46" s="62"/>
      <c r="AT46" s="62"/>
      <c r="AU46" s="62"/>
      <c r="AV46" s="62"/>
      <c r="AW46" s="62"/>
      <c r="AX46" s="62"/>
      <c r="AY46" s="293"/>
      <c r="AZ46" s="62"/>
      <c r="BA46" s="62"/>
      <c r="BB46" s="62"/>
      <c r="BC46" s="62"/>
      <c r="BD46" s="62"/>
      <c r="BE46" s="62"/>
      <c r="BF46" s="62"/>
      <c r="BG46" s="62"/>
      <c r="BH46" s="62"/>
      <c r="BJ46" s="280"/>
    </row>
    <row r="47" spans="3:64" s="66" customFormat="1" ht="31.5" customHeight="1">
      <c r="C47" s="93"/>
      <c r="D47" s="174" t="s">
        <v>31</v>
      </c>
      <c r="E47" s="197"/>
      <c r="F47" s="198">
        <v>-154.4</v>
      </c>
      <c r="G47" s="161"/>
      <c r="H47" s="197">
        <v>-38</v>
      </c>
      <c r="I47" s="176">
        <v>-75.900000000000006</v>
      </c>
      <c r="J47" s="176">
        <v>-113</v>
      </c>
      <c r="K47" s="176">
        <v>-150.69999999999999</v>
      </c>
      <c r="L47" s="161"/>
      <c r="M47" s="176">
        <v>-35.6</v>
      </c>
      <c r="N47" s="177">
        <v>-72</v>
      </c>
      <c r="O47" s="176">
        <v>-106.6</v>
      </c>
      <c r="P47" s="176">
        <v>-141.19999999999999</v>
      </c>
      <c r="Q47" s="161"/>
      <c r="R47" s="176">
        <v>-33.9</v>
      </c>
      <c r="S47" s="177">
        <v>-67.8</v>
      </c>
      <c r="T47" s="176">
        <v>-101.19999999999999</v>
      </c>
      <c r="U47" s="176">
        <v>-134.69999999999999</v>
      </c>
      <c r="V47" s="161"/>
      <c r="W47" s="176">
        <v>-32.9</v>
      </c>
      <c r="X47" s="177">
        <v>-65.5</v>
      </c>
      <c r="Y47" s="176">
        <v>-97.8</v>
      </c>
      <c r="Z47" s="176">
        <v>-130.69999999999999</v>
      </c>
      <c r="AA47" s="161"/>
      <c r="AB47" s="176">
        <v>-31.7</v>
      </c>
      <c r="AC47" s="176">
        <v>-63.8</v>
      </c>
      <c r="AD47" s="176">
        <v>-95.7</v>
      </c>
      <c r="AE47" s="177">
        <v>-127.7</v>
      </c>
      <c r="AF47" s="161"/>
      <c r="AG47" s="176">
        <v>-2.5</v>
      </c>
      <c r="AH47" s="176">
        <v>-4.5</v>
      </c>
      <c r="AI47" s="176">
        <v>-7.64</v>
      </c>
      <c r="AJ47" s="177">
        <v>-4.6399999999999997</v>
      </c>
      <c r="AK47" s="161"/>
      <c r="AL47" s="176">
        <v>-0.44</v>
      </c>
      <c r="AM47" s="176">
        <v>-1</v>
      </c>
      <c r="AN47" s="176">
        <v>-2</v>
      </c>
      <c r="AO47" s="177">
        <v>-2.2999999999999998</v>
      </c>
      <c r="AP47" s="62"/>
      <c r="AQ47" s="62"/>
      <c r="AR47" s="62"/>
      <c r="AS47" s="62"/>
      <c r="AT47" s="62"/>
      <c r="AU47" s="62"/>
      <c r="AV47" s="62"/>
      <c r="AW47" s="62"/>
      <c r="AX47" s="62"/>
      <c r="AY47" s="293"/>
      <c r="AZ47" s="62"/>
      <c r="BA47" s="62"/>
      <c r="BB47" s="62"/>
      <c r="BC47" s="62"/>
      <c r="BD47" s="62"/>
      <c r="BE47" s="62"/>
      <c r="BF47" s="62"/>
      <c r="BG47" s="62"/>
      <c r="BH47" s="62"/>
      <c r="BJ47" s="280"/>
    </row>
    <row r="48" spans="3:64" s="66" customFormat="1" ht="31.5" customHeight="1">
      <c r="C48" s="93"/>
      <c r="D48" s="174" t="s">
        <v>163</v>
      </c>
      <c r="E48" s="197"/>
      <c r="F48" s="198">
        <v>-20.7</v>
      </c>
      <c r="G48" s="161"/>
      <c r="H48" s="197">
        <v>-4.7</v>
      </c>
      <c r="I48" s="176">
        <v>-9.1999999999999993</v>
      </c>
      <c r="J48" s="176">
        <v>-14.2</v>
      </c>
      <c r="K48" s="176">
        <v>-18.899999999999999</v>
      </c>
      <c r="L48" s="161"/>
      <c r="M48" s="176">
        <v>-5.5</v>
      </c>
      <c r="N48" s="177">
        <v>-10</v>
      </c>
      <c r="O48" s="176">
        <v>-16.100000000000001</v>
      </c>
      <c r="P48" s="176">
        <v>-22.1</v>
      </c>
      <c r="Q48" s="161"/>
      <c r="R48" s="176">
        <v>-6.2</v>
      </c>
      <c r="S48" s="177">
        <v>-11.5</v>
      </c>
      <c r="T48" s="176">
        <v>-15.9</v>
      </c>
      <c r="U48" s="176">
        <v>-21.9</v>
      </c>
      <c r="V48" s="161"/>
      <c r="W48" s="176">
        <v>-5.2</v>
      </c>
      <c r="X48" s="177">
        <v>-11.4</v>
      </c>
      <c r="Y48" s="176">
        <v>-17.2</v>
      </c>
      <c r="Z48" s="176">
        <v>-23.1</v>
      </c>
      <c r="AA48" s="161"/>
      <c r="AB48" s="176">
        <v>-6.8</v>
      </c>
      <c r="AC48" s="176">
        <v>-14.200000000000001</v>
      </c>
      <c r="AD48" s="176">
        <v>-21</v>
      </c>
      <c r="AE48" s="177">
        <v>-30.3</v>
      </c>
      <c r="AF48" s="161"/>
      <c r="AG48" s="176">
        <v>-6.8</v>
      </c>
      <c r="AH48" s="176">
        <v>-14.2</v>
      </c>
      <c r="AI48" s="176">
        <v>-21</v>
      </c>
      <c r="AJ48" s="177">
        <v>-30.34</v>
      </c>
      <c r="AK48" s="161"/>
      <c r="AL48" s="176">
        <v>-11.7</v>
      </c>
      <c r="AM48" s="176">
        <v>-19.218</v>
      </c>
      <c r="AN48" s="176">
        <v>-27.3</v>
      </c>
      <c r="AO48" s="177">
        <v>-39.1</v>
      </c>
      <c r="AP48" s="62"/>
      <c r="AQ48" s="62"/>
      <c r="AR48" s="62"/>
      <c r="AS48" s="62"/>
      <c r="AT48" s="62"/>
      <c r="AU48" s="62"/>
      <c r="AV48" s="62"/>
      <c r="AW48" s="62"/>
      <c r="AX48" s="62"/>
      <c r="AY48" s="62"/>
      <c r="AZ48" s="293"/>
      <c r="BA48" s="62"/>
      <c r="BB48" s="62"/>
      <c r="BC48" s="62"/>
      <c r="BD48" s="62"/>
      <c r="BE48" s="62"/>
      <c r="BF48" s="62"/>
      <c r="BG48" s="62"/>
      <c r="BH48" s="62"/>
      <c r="BJ48" s="280"/>
    </row>
    <row r="49" spans="3:63" s="66" customFormat="1" ht="31.5" customHeight="1">
      <c r="C49" s="93"/>
      <c r="D49" s="174" t="s">
        <v>9</v>
      </c>
      <c r="E49" s="197"/>
      <c r="F49" s="198">
        <v>-4.3</v>
      </c>
      <c r="G49" s="161"/>
      <c r="H49" s="197">
        <v>-1.3</v>
      </c>
      <c r="I49" s="176">
        <v>-2.5</v>
      </c>
      <c r="J49" s="176">
        <v>-3.8</v>
      </c>
      <c r="K49" s="176">
        <v>-5.0999999999999996</v>
      </c>
      <c r="L49" s="161"/>
      <c r="M49" s="176">
        <v>-1.7</v>
      </c>
      <c r="N49" s="177">
        <v>-3.2</v>
      </c>
      <c r="O49" s="176">
        <v>-4.7</v>
      </c>
      <c r="P49" s="176">
        <v>-6.6</v>
      </c>
      <c r="Q49" s="161"/>
      <c r="R49" s="176">
        <v>-2</v>
      </c>
      <c r="S49" s="177">
        <v>-3.9</v>
      </c>
      <c r="T49" s="176">
        <v>-5.9</v>
      </c>
      <c r="U49" s="176">
        <v>-8</v>
      </c>
      <c r="V49" s="161"/>
      <c r="W49" s="176">
        <v>-2.1</v>
      </c>
      <c r="X49" s="177">
        <v>-4.4000000000000004</v>
      </c>
      <c r="Y49" s="176">
        <v>-6.5</v>
      </c>
      <c r="Z49" s="176">
        <v>-9.1999999999999993</v>
      </c>
      <c r="AA49" s="161"/>
      <c r="AB49" s="176">
        <v>-2.8</v>
      </c>
      <c r="AC49" s="176">
        <v>-5.3</v>
      </c>
      <c r="AD49" s="176">
        <v>-7.8</v>
      </c>
      <c r="AE49" s="177">
        <v>-10.6</v>
      </c>
      <c r="AF49" s="161"/>
      <c r="AG49" s="176">
        <v>-2.8</v>
      </c>
      <c r="AH49" s="176">
        <v>-5.3</v>
      </c>
      <c r="AI49" s="176">
        <v>-7.8</v>
      </c>
      <c r="AJ49" s="177">
        <v>-10.6</v>
      </c>
      <c r="AK49" s="161"/>
      <c r="AL49" s="176">
        <v>-2.8</v>
      </c>
      <c r="AM49" s="176">
        <v>-7.5839999999999996</v>
      </c>
      <c r="AN49" s="176">
        <v>-11.8</v>
      </c>
      <c r="AO49" s="177">
        <v>-18.2</v>
      </c>
      <c r="AP49" s="62"/>
      <c r="AQ49" s="62"/>
      <c r="AR49" s="62"/>
      <c r="AS49" s="62"/>
      <c r="AT49" s="62"/>
      <c r="AU49" s="62"/>
      <c r="AV49" s="62"/>
      <c r="AW49" s="62"/>
      <c r="AX49" s="62"/>
      <c r="AY49" s="62"/>
      <c r="AZ49" s="62"/>
      <c r="BA49" s="62"/>
      <c r="BB49" s="62"/>
      <c r="BC49" s="62"/>
      <c r="BD49" s="62"/>
      <c r="BE49" s="62"/>
      <c r="BF49" s="62"/>
      <c r="BG49" s="62"/>
      <c r="BH49" s="62"/>
      <c r="BJ49" s="280"/>
    </row>
    <row r="50" spans="3:63" s="66" customFormat="1" ht="31.5" customHeight="1">
      <c r="C50" s="90"/>
      <c r="D50" s="180" t="s">
        <v>1</v>
      </c>
      <c r="E50" s="194"/>
      <c r="F50" s="200">
        <v>134.6</v>
      </c>
      <c r="G50" s="161"/>
      <c r="H50" s="201">
        <v>34.9</v>
      </c>
      <c r="I50" s="182">
        <v>71.099999999999994</v>
      </c>
      <c r="J50" s="182">
        <v>108.2</v>
      </c>
      <c r="K50" s="182">
        <v>144.30000000000001</v>
      </c>
      <c r="L50" s="161"/>
      <c r="M50" s="182">
        <v>38.9</v>
      </c>
      <c r="N50" s="183">
        <v>79.7</v>
      </c>
      <c r="O50" s="182">
        <v>121.4</v>
      </c>
      <c r="P50" s="182">
        <v>163.6</v>
      </c>
      <c r="Q50" s="161"/>
      <c r="R50" s="182">
        <v>44.3</v>
      </c>
      <c r="S50" s="183">
        <v>90.6</v>
      </c>
      <c r="T50" s="182">
        <v>138.80000000000001</v>
      </c>
      <c r="U50" s="182">
        <v>192.00000000000003</v>
      </c>
      <c r="V50" s="161"/>
      <c r="W50" s="182">
        <v>55.3</v>
      </c>
      <c r="X50" s="183">
        <v>107.6</v>
      </c>
      <c r="Y50" s="182">
        <v>162.30000000000001</v>
      </c>
      <c r="Z50" s="182">
        <v>215.4</v>
      </c>
      <c r="AA50" s="161"/>
      <c r="AB50" s="182">
        <v>53.6</v>
      </c>
      <c r="AC50" s="182">
        <v>112.49999999999999</v>
      </c>
      <c r="AD50" s="182">
        <v>167.68</v>
      </c>
      <c r="AE50" s="183">
        <v>226.80000000000004</v>
      </c>
      <c r="AF50" s="161"/>
      <c r="AG50" s="182">
        <v>82.841999999999985</v>
      </c>
      <c r="AH50" s="182">
        <v>168.32000000000002</v>
      </c>
      <c r="AI50" s="182">
        <v>255.74</v>
      </c>
      <c r="AJ50" s="183">
        <v>349.82000000000005</v>
      </c>
      <c r="AK50" s="161"/>
      <c r="AL50" s="182">
        <v>88.01</v>
      </c>
      <c r="AM50" s="182">
        <v>259.57799999999997</v>
      </c>
      <c r="AN50" s="182">
        <v>432.43700000000001</v>
      </c>
      <c r="AO50" s="183">
        <v>603.76</v>
      </c>
      <c r="AP50" s="293"/>
      <c r="AQ50" s="62"/>
      <c r="AR50" s="62"/>
      <c r="AS50" s="62"/>
      <c r="AT50" s="62"/>
      <c r="AU50" s="62"/>
      <c r="AV50" s="62"/>
      <c r="AW50" s="62"/>
      <c r="AX50" s="62"/>
      <c r="AY50" s="62"/>
      <c r="AZ50" s="62"/>
      <c r="BA50" s="62"/>
      <c r="BB50" s="62"/>
      <c r="BC50" s="62"/>
      <c r="BD50" s="62"/>
      <c r="BE50" s="62"/>
      <c r="BF50" s="62"/>
      <c r="BG50" s="62"/>
      <c r="BH50" s="62"/>
      <c r="BJ50" s="280"/>
    </row>
    <row r="51" spans="3:63" s="66" customFormat="1" ht="31.5" customHeight="1">
      <c r="C51" s="90"/>
      <c r="D51" s="174" t="s">
        <v>99</v>
      </c>
      <c r="E51" s="194"/>
      <c r="F51" s="202"/>
      <c r="G51" s="161"/>
      <c r="H51" s="176">
        <v>-2.7</v>
      </c>
      <c r="I51" s="176">
        <v>-5.5</v>
      </c>
      <c r="J51" s="176">
        <v>-12.700000000000001</v>
      </c>
      <c r="K51" s="176">
        <v>-16.899999999999999</v>
      </c>
      <c r="L51" s="161"/>
      <c r="M51" s="176">
        <v>-3.2</v>
      </c>
      <c r="N51" s="177">
        <v>-6.7</v>
      </c>
      <c r="O51" s="176">
        <v>-10.3</v>
      </c>
      <c r="P51" s="176">
        <v>-16.3</v>
      </c>
      <c r="Q51" s="161"/>
      <c r="R51" s="176">
        <v>-3</v>
      </c>
      <c r="S51" s="177">
        <v>-6</v>
      </c>
      <c r="T51" s="176">
        <v>-9.2999999999999989</v>
      </c>
      <c r="U51" s="176">
        <v>-12.763</v>
      </c>
      <c r="V51" s="161"/>
      <c r="W51" s="176">
        <v>-3.2</v>
      </c>
      <c r="X51" s="177">
        <v>-7.3</v>
      </c>
      <c r="Y51" s="176">
        <v>-11.2</v>
      </c>
      <c r="Z51" s="176">
        <v>-15.1</v>
      </c>
      <c r="AA51" s="161"/>
      <c r="AB51" s="176">
        <v>-4.3</v>
      </c>
      <c r="AC51" s="176">
        <v>-8.5</v>
      </c>
      <c r="AD51" s="176">
        <v>-12.9</v>
      </c>
      <c r="AE51" s="177">
        <v>-17.8</v>
      </c>
      <c r="AF51" s="161"/>
      <c r="AG51" s="176">
        <v>-31.041999999999987</v>
      </c>
      <c r="AH51" s="176">
        <v>-62.304000000000002</v>
      </c>
      <c r="AI51" s="176">
        <v>-97.77</v>
      </c>
      <c r="AJ51" s="177">
        <v>-130</v>
      </c>
      <c r="AK51" s="161"/>
      <c r="AL51" s="176">
        <v>-31.3</v>
      </c>
      <c r="AM51" s="176">
        <v>-130.4</v>
      </c>
      <c r="AN51" s="176">
        <v>-225.6</v>
      </c>
      <c r="AO51" s="177">
        <v>-313.10000000000002</v>
      </c>
      <c r="AP51" s="62"/>
      <c r="AQ51" s="62"/>
      <c r="AR51" s="62"/>
      <c r="AS51" s="62"/>
      <c r="AT51" s="62"/>
      <c r="AU51" s="62"/>
      <c r="AV51" s="62"/>
      <c r="AW51" s="62"/>
      <c r="AX51" s="62"/>
      <c r="AY51" s="62"/>
      <c r="AZ51" s="62"/>
      <c r="BA51" s="62"/>
      <c r="BB51" s="62"/>
      <c r="BC51" s="62"/>
      <c r="BD51" s="62"/>
      <c r="BE51" s="62"/>
      <c r="BF51" s="62"/>
      <c r="BG51" s="62"/>
      <c r="BH51" s="62"/>
      <c r="BJ51" s="280"/>
    </row>
    <row r="52" spans="3:63" s="66" customFormat="1" ht="31.5" customHeight="1">
      <c r="C52" s="93"/>
      <c r="D52" s="168" t="s">
        <v>0</v>
      </c>
      <c r="E52" s="194"/>
      <c r="F52" s="195">
        <v>124.5</v>
      </c>
      <c r="G52" s="161"/>
      <c r="H52" s="196">
        <v>32.200000000000003</v>
      </c>
      <c r="I52" s="172">
        <v>65.599999999999994</v>
      </c>
      <c r="J52" s="172">
        <v>95.5</v>
      </c>
      <c r="K52" s="172">
        <v>127.4</v>
      </c>
      <c r="L52" s="161"/>
      <c r="M52" s="172">
        <v>35.700000000000003</v>
      </c>
      <c r="N52" s="173">
        <v>73.099999999999994</v>
      </c>
      <c r="O52" s="172">
        <v>111.2</v>
      </c>
      <c r="P52" s="172">
        <v>147.30000000000001</v>
      </c>
      <c r="Q52" s="161"/>
      <c r="R52" s="172">
        <v>41.3</v>
      </c>
      <c r="S52" s="173">
        <v>84.558000000000007</v>
      </c>
      <c r="T52" s="172">
        <v>129.5</v>
      </c>
      <c r="U52" s="172">
        <v>179.2</v>
      </c>
      <c r="V52" s="161"/>
      <c r="W52" s="172">
        <v>52.099999999999994</v>
      </c>
      <c r="X52" s="173">
        <v>100.3</v>
      </c>
      <c r="Y52" s="172">
        <v>151.1</v>
      </c>
      <c r="Z52" s="172">
        <v>200.31</v>
      </c>
      <c r="AA52" s="161"/>
      <c r="AB52" s="172">
        <v>49.3</v>
      </c>
      <c r="AC52" s="172">
        <v>104</v>
      </c>
      <c r="AD52" s="172">
        <v>154.78</v>
      </c>
      <c r="AE52" s="173">
        <v>209</v>
      </c>
      <c r="AF52" s="161"/>
      <c r="AG52" s="172">
        <v>51.8</v>
      </c>
      <c r="AH52" s="172">
        <v>109.52600000000001</v>
      </c>
      <c r="AI52" s="172">
        <v>157.89999999999998</v>
      </c>
      <c r="AJ52" s="173">
        <v>219.8</v>
      </c>
      <c r="AK52" s="161"/>
      <c r="AL52" s="172">
        <v>56.710000000000008</v>
      </c>
      <c r="AM52" s="172">
        <v>129.17799999999997</v>
      </c>
      <c r="AN52" s="172">
        <v>206.83700000000002</v>
      </c>
      <c r="AO52" s="173">
        <v>290.65999999999997</v>
      </c>
      <c r="AP52" s="293"/>
      <c r="AQ52" s="62"/>
      <c r="AR52" s="62"/>
      <c r="AS52" s="62"/>
      <c r="AT52" s="62"/>
      <c r="AU52" s="62"/>
      <c r="AV52" s="62"/>
      <c r="AW52" s="62"/>
      <c r="AX52" s="62"/>
      <c r="AY52" s="62"/>
      <c r="AZ52" s="62"/>
      <c r="BA52" s="62"/>
      <c r="BB52" s="62"/>
      <c r="BC52" s="62"/>
      <c r="BD52" s="62"/>
      <c r="BE52" s="62"/>
      <c r="BF52" s="62"/>
      <c r="BG52" s="62"/>
      <c r="BH52" s="62"/>
      <c r="BJ52" s="280"/>
    </row>
    <row r="53" spans="3:63" s="66" customFormat="1" ht="31.5" customHeight="1">
      <c r="C53" s="93"/>
      <c r="D53" s="174" t="s">
        <v>82</v>
      </c>
      <c r="E53" s="197"/>
      <c r="F53" s="198">
        <v>-3.6</v>
      </c>
      <c r="G53" s="161"/>
      <c r="H53" s="197">
        <v>-0.8</v>
      </c>
      <c r="I53" s="176">
        <v>-1.8</v>
      </c>
      <c r="J53" s="176">
        <v>-2.8</v>
      </c>
      <c r="K53" s="176">
        <v>-3.7</v>
      </c>
      <c r="L53" s="161"/>
      <c r="M53" s="176">
        <v>-0.9</v>
      </c>
      <c r="N53" s="177">
        <v>-1.8</v>
      </c>
      <c r="O53" s="176">
        <v>-2.7</v>
      </c>
      <c r="P53" s="176">
        <v>-3.5</v>
      </c>
      <c r="Q53" s="161"/>
      <c r="R53" s="176">
        <v>-1</v>
      </c>
      <c r="S53" s="177">
        <v>-1.84</v>
      </c>
      <c r="T53" s="176">
        <v>-2.8</v>
      </c>
      <c r="U53" s="176">
        <v>-3.7</v>
      </c>
      <c r="V53" s="161"/>
      <c r="W53" s="176">
        <v>-1</v>
      </c>
      <c r="X53" s="177">
        <v>-2.1</v>
      </c>
      <c r="Y53" s="176">
        <v>-3</v>
      </c>
      <c r="Z53" s="176">
        <v>-4</v>
      </c>
      <c r="AA53" s="161"/>
      <c r="AB53" s="176">
        <v>-1</v>
      </c>
      <c r="AC53" s="176">
        <v>-1.9</v>
      </c>
      <c r="AD53" s="176">
        <v>-2.9</v>
      </c>
      <c r="AE53" s="177">
        <v>-4.7</v>
      </c>
      <c r="AF53" s="161"/>
      <c r="AG53" s="176">
        <v>-6</v>
      </c>
      <c r="AH53" s="176">
        <v>-11.786</v>
      </c>
      <c r="AI53" s="176">
        <v>-18.5</v>
      </c>
      <c r="AJ53" s="177">
        <v>-24.2</v>
      </c>
      <c r="AK53" s="161"/>
      <c r="AL53" s="176">
        <v>-9.5</v>
      </c>
      <c r="AM53" s="176">
        <v>-26.879000000000001</v>
      </c>
      <c r="AN53" s="176">
        <v>-47.51</v>
      </c>
      <c r="AO53" s="177">
        <v>-69.75</v>
      </c>
      <c r="AP53" s="62"/>
      <c r="AQ53" s="62"/>
      <c r="AR53" s="62"/>
      <c r="AS53" s="62"/>
      <c r="AT53" s="293"/>
      <c r="AU53" s="62"/>
      <c r="AV53" s="62"/>
      <c r="AW53" s="62"/>
      <c r="AX53" s="62"/>
      <c r="AY53" s="62"/>
      <c r="AZ53" s="62"/>
      <c r="BA53" s="62"/>
      <c r="BB53" s="62"/>
      <c r="BC53" s="62"/>
      <c r="BD53" s="62"/>
      <c r="BE53" s="62"/>
      <c r="BF53" s="62"/>
      <c r="BG53" s="62"/>
      <c r="BH53" s="62"/>
      <c r="BJ53" s="280"/>
    </row>
    <row r="54" spans="3:63" s="66" customFormat="1" ht="31.5" customHeight="1">
      <c r="C54" s="93"/>
      <c r="D54" s="174" t="s">
        <v>39</v>
      </c>
      <c r="E54" s="197"/>
      <c r="F54" s="198">
        <v>-38.700000000000003</v>
      </c>
      <c r="G54" s="161"/>
      <c r="H54" s="197">
        <v>-10.1</v>
      </c>
      <c r="I54" s="176">
        <v>-20.8</v>
      </c>
      <c r="J54" s="176">
        <v>-29.8</v>
      </c>
      <c r="K54" s="176">
        <v>-39.799999999999997</v>
      </c>
      <c r="L54" s="161"/>
      <c r="M54" s="176">
        <v>-11.3</v>
      </c>
      <c r="N54" s="177">
        <v>-22.7</v>
      </c>
      <c r="O54" s="176">
        <v>-34.700000000000003</v>
      </c>
      <c r="P54" s="176">
        <v>-45.8</v>
      </c>
      <c r="Q54" s="161"/>
      <c r="R54" s="176">
        <v>-11.5</v>
      </c>
      <c r="S54" s="177">
        <v>-23.6</v>
      </c>
      <c r="T54" s="176">
        <v>-34.9</v>
      </c>
      <c r="U54" s="176">
        <v>-48.76</v>
      </c>
      <c r="V54" s="161"/>
      <c r="W54" s="176">
        <v>-14.7</v>
      </c>
      <c r="X54" s="177">
        <v>-28</v>
      </c>
      <c r="Y54" s="176">
        <v>-42.4</v>
      </c>
      <c r="Z54" s="176">
        <v>-55.5</v>
      </c>
      <c r="AA54" s="161"/>
      <c r="AB54" s="176">
        <v>-13.9</v>
      </c>
      <c r="AC54" s="176">
        <v>-29.3</v>
      </c>
      <c r="AD54" s="176">
        <v>-43.5</v>
      </c>
      <c r="AE54" s="177">
        <v>-57.9</v>
      </c>
      <c r="AF54" s="161"/>
      <c r="AG54" s="176">
        <v>-13.4</v>
      </c>
      <c r="AH54" s="176">
        <v>-28.503</v>
      </c>
      <c r="AI54" s="176">
        <v>-40.590000000000003</v>
      </c>
      <c r="AJ54" s="177">
        <v>-56.3</v>
      </c>
      <c r="AK54" s="161"/>
      <c r="AL54" s="176">
        <v>-13.7</v>
      </c>
      <c r="AM54" s="176">
        <v>-30.649000000000001</v>
      </c>
      <c r="AN54" s="176">
        <v>-47.381999999999998</v>
      </c>
      <c r="AO54" s="177">
        <v>-64.25</v>
      </c>
      <c r="AP54" s="62"/>
      <c r="AQ54" s="62"/>
      <c r="AR54" s="62"/>
      <c r="AS54" s="62"/>
      <c r="AT54" s="62"/>
      <c r="AU54" s="62"/>
      <c r="AV54" s="62"/>
      <c r="AW54" s="62"/>
      <c r="AX54" s="62"/>
      <c r="AY54" s="62"/>
      <c r="AZ54" s="62"/>
      <c r="BA54" s="62"/>
      <c r="BB54" s="62"/>
      <c r="BC54" s="62"/>
      <c r="BD54" s="62"/>
      <c r="BE54" s="62"/>
      <c r="BF54" s="62"/>
      <c r="BG54" s="62"/>
      <c r="BH54" s="62"/>
      <c r="BJ54" s="280"/>
    </row>
    <row r="55" spans="3:63" s="66" customFormat="1" ht="31.5" customHeight="1">
      <c r="C55" s="90"/>
      <c r="D55" s="180" t="s">
        <v>3</v>
      </c>
      <c r="E55" s="194"/>
      <c r="F55" s="200">
        <v>82.2</v>
      </c>
      <c r="G55" s="161"/>
      <c r="H55" s="201">
        <v>21.3</v>
      </c>
      <c r="I55" s="182">
        <v>43</v>
      </c>
      <c r="J55" s="182">
        <v>62.9</v>
      </c>
      <c r="K55" s="182">
        <v>83.9</v>
      </c>
      <c r="L55" s="161"/>
      <c r="M55" s="182">
        <v>23.5</v>
      </c>
      <c r="N55" s="183">
        <v>48.6</v>
      </c>
      <c r="O55" s="182">
        <v>73.7</v>
      </c>
      <c r="P55" s="182">
        <v>97.9</v>
      </c>
      <c r="Q55" s="161"/>
      <c r="R55" s="182">
        <v>28.9</v>
      </c>
      <c r="S55" s="183">
        <v>59.07</v>
      </c>
      <c r="T55" s="182">
        <v>91.8</v>
      </c>
      <c r="U55" s="182">
        <v>126.74000000000001</v>
      </c>
      <c r="V55" s="161"/>
      <c r="W55" s="182">
        <v>36.399999999999991</v>
      </c>
      <c r="X55" s="183">
        <v>70.2</v>
      </c>
      <c r="Y55" s="182">
        <v>105.69999999999999</v>
      </c>
      <c r="Z55" s="182">
        <v>140.81</v>
      </c>
      <c r="AA55" s="161"/>
      <c r="AB55" s="182">
        <v>34.4</v>
      </c>
      <c r="AC55" s="182">
        <v>72.8</v>
      </c>
      <c r="AD55" s="182">
        <v>108.38</v>
      </c>
      <c r="AE55" s="183">
        <v>146.5</v>
      </c>
      <c r="AF55" s="161"/>
      <c r="AG55" s="182">
        <v>32.4</v>
      </c>
      <c r="AH55" s="182">
        <v>69.237000000000009</v>
      </c>
      <c r="AI55" s="182">
        <v>98.809999999999974</v>
      </c>
      <c r="AJ55" s="183">
        <v>139.30000000000001</v>
      </c>
      <c r="AK55" s="161"/>
      <c r="AL55" s="182">
        <v>33.510000000000005</v>
      </c>
      <c r="AM55" s="182">
        <v>71.649999999999963</v>
      </c>
      <c r="AN55" s="182">
        <v>111.94500000000002</v>
      </c>
      <c r="AO55" s="183">
        <v>156.65999999999997</v>
      </c>
      <c r="AP55" s="293"/>
      <c r="AQ55" s="62"/>
      <c r="AR55" s="62"/>
      <c r="AS55" s="62"/>
      <c r="AT55" s="62"/>
      <c r="AU55" s="62"/>
      <c r="AV55" s="62"/>
      <c r="AW55" s="62"/>
      <c r="AX55" s="62"/>
      <c r="AY55" s="62"/>
      <c r="AZ55" s="62"/>
      <c r="BA55" s="62"/>
      <c r="BB55" s="62"/>
      <c r="BC55" s="62"/>
      <c r="BD55" s="62"/>
      <c r="BE55" s="62"/>
      <c r="BF55" s="62"/>
      <c r="BG55" s="62"/>
      <c r="BH55" s="62"/>
      <c r="BJ55" s="280"/>
    </row>
    <row r="56" spans="3:63" ht="12.7" customHeight="1">
      <c r="C56" s="61"/>
      <c r="D56" s="203"/>
      <c r="E56" s="204"/>
      <c r="F56" s="205"/>
      <c r="G56" s="161"/>
      <c r="H56" s="206"/>
      <c r="I56" s="205"/>
      <c r="J56" s="205"/>
      <c r="K56" s="205"/>
      <c r="L56" s="161"/>
      <c r="M56" s="205"/>
      <c r="N56" s="205"/>
      <c r="O56" s="205"/>
      <c r="P56" s="205"/>
      <c r="Q56" s="161"/>
      <c r="R56" s="205"/>
      <c r="S56" s="205"/>
      <c r="T56" s="205"/>
      <c r="U56" s="205"/>
      <c r="V56" s="161"/>
      <c r="W56" s="205"/>
      <c r="X56" s="205"/>
      <c r="Y56" s="205"/>
      <c r="Z56" s="205"/>
      <c r="AA56" s="161"/>
      <c r="AB56" s="205"/>
      <c r="AC56" s="205"/>
      <c r="AD56" s="205"/>
      <c r="AE56" s="205"/>
      <c r="AF56" s="161"/>
      <c r="AG56" s="205"/>
      <c r="AH56" s="205"/>
      <c r="AI56" s="205"/>
      <c r="AJ56" s="205"/>
      <c r="AK56" s="161"/>
      <c r="AL56" s="205"/>
      <c r="AM56" s="205"/>
      <c r="AN56" s="205"/>
      <c r="AO56" s="205"/>
      <c r="BJ56" s="280"/>
    </row>
    <row r="57" spans="3:63" s="138" customFormat="1" ht="16.45" customHeight="1">
      <c r="C57" s="136"/>
      <c r="D57" s="188" t="s">
        <v>175</v>
      </c>
      <c r="E57" s="204"/>
      <c r="F57" s="205"/>
      <c r="G57" s="161"/>
      <c r="H57" s="206"/>
      <c r="I57" s="205"/>
      <c r="J57" s="205"/>
      <c r="K57" s="205"/>
      <c r="L57" s="161"/>
      <c r="M57" s="205"/>
      <c r="N57" s="205"/>
      <c r="O57" s="205"/>
      <c r="P57" s="205"/>
      <c r="Q57" s="161"/>
      <c r="R57" s="205"/>
      <c r="S57" s="205"/>
      <c r="T57" s="205"/>
      <c r="U57" s="205"/>
      <c r="V57" s="161"/>
      <c r="W57" s="205"/>
      <c r="X57" s="205"/>
      <c r="Y57" s="205"/>
      <c r="Z57" s="205"/>
      <c r="AA57" s="161"/>
      <c r="AB57" s="205"/>
      <c r="AC57" s="205"/>
      <c r="AD57" s="205"/>
      <c r="AE57" s="205"/>
      <c r="AF57" s="161"/>
      <c r="AG57" s="205"/>
      <c r="AH57" s="205"/>
      <c r="AI57" s="205"/>
      <c r="AJ57" s="205"/>
      <c r="AK57" s="161"/>
      <c r="AL57" s="205"/>
      <c r="AM57" s="205"/>
      <c r="AN57" s="205"/>
      <c r="AO57" s="205"/>
      <c r="AP57" s="62"/>
      <c r="AQ57" s="62"/>
      <c r="AR57" s="62"/>
      <c r="AS57" s="62"/>
      <c r="AT57" s="62"/>
      <c r="AU57" s="62"/>
      <c r="AV57" s="62"/>
      <c r="AW57" s="62"/>
      <c r="AX57" s="62"/>
      <c r="AY57" s="62"/>
      <c r="AZ57" s="62"/>
      <c r="BA57" s="62"/>
      <c r="BB57" s="62"/>
      <c r="BC57" s="62"/>
      <c r="BD57" s="62"/>
      <c r="BE57" s="62"/>
      <c r="BF57" s="62"/>
      <c r="BG57" s="62"/>
      <c r="BH57" s="62"/>
      <c r="BI57" s="62"/>
      <c r="BJ57" s="280"/>
      <c r="BK57" s="62"/>
    </row>
    <row r="58" spans="3:63" s="155" customFormat="1" ht="31.5" customHeight="1">
      <c r="C58" s="154"/>
      <c r="D58" s="174" t="s">
        <v>171</v>
      </c>
      <c r="E58" s="181"/>
      <c r="F58" s="184"/>
      <c r="G58" s="189"/>
      <c r="H58" s="190"/>
      <c r="I58" s="190"/>
      <c r="J58" s="190"/>
      <c r="K58" s="190"/>
      <c r="L58" s="189"/>
      <c r="M58" s="190"/>
      <c r="N58" s="191"/>
      <c r="O58" s="190"/>
      <c r="P58" s="190"/>
      <c r="Q58" s="189"/>
      <c r="R58" s="190"/>
      <c r="S58" s="191"/>
      <c r="T58" s="190"/>
      <c r="U58" s="190"/>
      <c r="V58" s="189"/>
      <c r="W58" s="190">
        <v>0</v>
      </c>
      <c r="X58" s="191">
        <v>0</v>
      </c>
      <c r="Y58" s="190">
        <v>3.9</v>
      </c>
      <c r="Z58" s="190">
        <v>3.9</v>
      </c>
      <c r="AA58" s="189"/>
      <c r="AB58" s="190"/>
      <c r="AC58" s="190">
        <v>4.8</v>
      </c>
      <c r="AD58" s="190">
        <v>4.8</v>
      </c>
      <c r="AE58" s="191">
        <v>10.1</v>
      </c>
      <c r="AF58" s="189"/>
      <c r="AG58" s="190"/>
      <c r="AH58" s="190">
        <v>4.83</v>
      </c>
      <c r="AI58" s="190">
        <v>4.8</v>
      </c>
      <c r="AJ58" s="191">
        <v>10.1</v>
      </c>
      <c r="AK58" s="189"/>
      <c r="AL58" s="190">
        <v>6.8</v>
      </c>
      <c r="AM58" s="190">
        <v>6.8</v>
      </c>
      <c r="AN58" s="190">
        <v>6.8</v>
      </c>
      <c r="AO58" s="272">
        <v>8.1999999999999993</v>
      </c>
      <c r="AP58" s="294"/>
      <c r="AQ58" s="295"/>
      <c r="AR58" s="295"/>
      <c r="AS58" s="295"/>
      <c r="AT58" s="296"/>
      <c r="AU58" s="295"/>
      <c r="AV58" s="296"/>
      <c r="AW58" s="297"/>
      <c r="AX58" s="297"/>
      <c r="AY58" s="297"/>
      <c r="AZ58" s="297"/>
      <c r="BA58" s="297"/>
      <c r="BB58" s="297"/>
      <c r="BC58" s="297"/>
      <c r="BD58" s="297"/>
      <c r="BE58" s="297"/>
      <c r="BF58" s="297"/>
      <c r="BG58" s="297"/>
      <c r="BH58" s="297"/>
      <c r="BJ58" s="280"/>
    </row>
    <row r="59" spans="3:63" s="155" customFormat="1" ht="31.5" customHeight="1">
      <c r="C59" s="154"/>
      <c r="D59" s="174" t="s">
        <v>240</v>
      </c>
      <c r="E59" s="181"/>
      <c r="F59" s="184"/>
      <c r="G59" s="189"/>
      <c r="H59" s="190"/>
      <c r="I59" s="190"/>
      <c r="J59" s="190"/>
      <c r="K59" s="190"/>
      <c r="L59" s="189"/>
      <c r="M59" s="190"/>
      <c r="N59" s="191"/>
      <c r="O59" s="190"/>
      <c r="P59" s="190"/>
      <c r="Q59" s="189"/>
      <c r="R59" s="190"/>
      <c r="S59" s="191"/>
      <c r="T59" s="190"/>
      <c r="U59" s="190"/>
      <c r="V59" s="189"/>
      <c r="W59" s="190"/>
      <c r="X59" s="191"/>
      <c r="Y59" s="190">
        <v>0</v>
      </c>
      <c r="Z59" s="190"/>
      <c r="AA59" s="189"/>
      <c r="AB59" s="190"/>
      <c r="AC59" s="190">
        <v>-1.3</v>
      </c>
      <c r="AD59" s="190">
        <v>-2.43386326095542</v>
      </c>
      <c r="AE59" s="191">
        <v>-5.3</v>
      </c>
      <c r="AF59" s="189"/>
      <c r="AG59" s="190"/>
      <c r="AH59" s="190">
        <v>-1.3</v>
      </c>
      <c r="AI59" s="190">
        <v>-2.43386326095542</v>
      </c>
      <c r="AJ59" s="191">
        <v>-5.3</v>
      </c>
      <c r="AK59" s="189"/>
      <c r="AL59" s="190">
        <v>-5</v>
      </c>
      <c r="AM59" s="190">
        <v>-6.75</v>
      </c>
      <c r="AN59" s="190">
        <v>-6.75</v>
      </c>
      <c r="AO59" s="272">
        <v>-6.75</v>
      </c>
      <c r="AP59" s="294"/>
      <c r="AQ59" s="295"/>
      <c r="AR59" s="295"/>
      <c r="AS59" s="295"/>
      <c r="AT59" s="296"/>
      <c r="AU59" s="295"/>
      <c r="AV59" s="296"/>
      <c r="AW59" s="297"/>
      <c r="AX59" s="297"/>
      <c r="AY59" s="297"/>
      <c r="AZ59" s="297"/>
      <c r="BA59" s="297"/>
      <c r="BB59" s="297"/>
      <c r="BC59" s="297"/>
      <c r="BD59" s="297"/>
      <c r="BE59" s="297"/>
      <c r="BF59" s="297"/>
      <c r="BG59" s="297"/>
      <c r="BH59" s="297"/>
      <c r="BJ59" s="280"/>
    </row>
    <row r="60" spans="3:63" s="138" customFormat="1" ht="12.7" customHeight="1">
      <c r="C60" s="136"/>
      <c r="D60" s="203"/>
      <c r="E60" s="204"/>
      <c r="F60" s="205"/>
      <c r="G60" s="161"/>
      <c r="H60" s="206"/>
      <c r="I60" s="205"/>
      <c r="J60" s="205"/>
      <c r="K60" s="205"/>
      <c r="L60" s="161"/>
      <c r="M60" s="205"/>
      <c r="N60" s="205"/>
      <c r="O60" s="205"/>
      <c r="P60" s="205"/>
      <c r="Q60" s="161"/>
      <c r="R60" s="205"/>
      <c r="S60" s="205"/>
      <c r="T60" s="205"/>
      <c r="U60" s="205"/>
      <c r="V60" s="161"/>
      <c r="W60" s="205"/>
      <c r="X60" s="205"/>
      <c r="Y60" s="205"/>
      <c r="Z60" s="205"/>
      <c r="AA60" s="161"/>
      <c r="AB60" s="205"/>
      <c r="AC60" s="205"/>
      <c r="AD60" s="205"/>
      <c r="AE60" s="205"/>
      <c r="AF60" s="161"/>
      <c r="AG60" s="205"/>
      <c r="AH60" s="205"/>
      <c r="AI60" s="205"/>
      <c r="AJ60" s="205"/>
      <c r="AK60" s="161"/>
      <c r="AL60" s="281"/>
      <c r="AM60" s="281"/>
      <c r="AN60" s="281"/>
      <c r="AO60" s="281"/>
      <c r="AP60" s="62"/>
      <c r="AQ60" s="62"/>
      <c r="AR60" s="62"/>
      <c r="AS60" s="62"/>
      <c r="AT60" s="62"/>
      <c r="AU60" s="62"/>
      <c r="AV60" s="62"/>
      <c r="AW60" s="62"/>
      <c r="AX60" s="62"/>
      <c r="AY60" s="62"/>
      <c r="AZ60" s="62"/>
      <c r="BA60" s="62"/>
      <c r="BB60" s="62"/>
      <c r="BC60" s="62"/>
      <c r="BD60" s="62"/>
      <c r="BE60" s="62"/>
      <c r="BF60" s="62"/>
      <c r="BG60" s="62"/>
      <c r="BH60" s="62"/>
      <c r="BI60" s="62"/>
      <c r="BJ60" s="280"/>
      <c r="BK60" s="62"/>
    </row>
    <row r="61" spans="3:63" s="71" customFormat="1" ht="31.5" customHeight="1">
      <c r="C61" s="90"/>
      <c r="D61" s="180" t="s">
        <v>210</v>
      </c>
      <c r="E61" s="181"/>
      <c r="F61" s="170"/>
      <c r="G61" s="161"/>
      <c r="H61" s="171"/>
      <c r="I61" s="182"/>
      <c r="J61" s="182"/>
      <c r="K61" s="182"/>
      <c r="L61" s="161"/>
      <c r="M61" s="182"/>
      <c r="N61" s="183"/>
      <c r="O61" s="182"/>
      <c r="P61" s="182"/>
      <c r="Q61" s="161"/>
      <c r="R61" s="182"/>
      <c r="S61" s="183"/>
      <c r="T61" s="182"/>
      <c r="U61" s="182"/>
      <c r="V61" s="161"/>
      <c r="W61" s="182"/>
      <c r="X61" s="183"/>
      <c r="Y61" s="182"/>
      <c r="Z61" s="182"/>
      <c r="AA61" s="161"/>
      <c r="AB61" s="182" t="s">
        <v>176</v>
      </c>
      <c r="AC61" s="182" t="s">
        <v>176</v>
      </c>
      <c r="AD61" s="182" t="s">
        <v>176</v>
      </c>
      <c r="AE61" s="183" t="s">
        <v>176</v>
      </c>
      <c r="AF61" s="182" t="s">
        <v>176</v>
      </c>
      <c r="AG61" s="182" t="s">
        <v>176</v>
      </c>
      <c r="AH61" s="182">
        <v>112.5</v>
      </c>
      <c r="AI61" s="182" t="s">
        <v>176</v>
      </c>
      <c r="AJ61" s="183" t="s">
        <v>176</v>
      </c>
      <c r="AK61" s="182" t="s">
        <v>176</v>
      </c>
      <c r="AL61" s="182">
        <v>57</v>
      </c>
      <c r="AM61" s="182">
        <v>175.9</v>
      </c>
      <c r="AN61" s="182">
        <v>296.94</v>
      </c>
      <c r="AO61" s="183">
        <v>418.65000000000003</v>
      </c>
      <c r="AP61" s="293"/>
      <c r="AQ61" s="293"/>
      <c r="AR61" s="293"/>
      <c r="AS61" s="293"/>
      <c r="AT61" s="293"/>
      <c r="AU61" s="293"/>
      <c r="AV61" s="293"/>
      <c r="AW61" s="293"/>
      <c r="AX61" s="293"/>
      <c r="AY61" s="293"/>
      <c r="AZ61" s="293"/>
      <c r="BA61" s="293"/>
      <c r="BB61" s="293"/>
      <c r="BC61" s="293"/>
      <c r="BD61" s="293"/>
      <c r="BE61" s="62"/>
      <c r="BF61" s="62"/>
      <c r="BG61" s="62"/>
      <c r="BH61" s="62"/>
      <c r="BJ61" s="280"/>
    </row>
    <row r="62" spans="3:63" s="138" customFormat="1" ht="12.7" customHeight="1">
      <c r="C62" s="136"/>
      <c r="D62" s="203"/>
      <c r="E62" s="204"/>
      <c r="F62" s="205"/>
      <c r="G62" s="161"/>
      <c r="H62" s="206"/>
      <c r="I62" s="205"/>
      <c r="J62" s="205"/>
      <c r="K62" s="205"/>
      <c r="L62" s="161"/>
      <c r="M62" s="205"/>
      <c r="N62" s="205"/>
      <c r="O62" s="205"/>
      <c r="P62" s="205"/>
      <c r="Q62" s="161"/>
      <c r="R62" s="205"/>
      <c r="S62" s="205"/>
      <c r="T62" s="205"/>
      <c r="U62" s="205"/>
      <c r="V62" s="161"/>
      <c r="W62" s="205"/>
      <c r="X62" s="205"/>
      <c r="Y62" s="205"/>
      <c r="Z62" s="205"/>
      <c r="AA62" s="161"/>
      <c r="AB62" s="205"/>
      <c r="AC62" s="205"/>
      <c r="AD62" s="205"/>
      <c r="AE62" s="205"/>
      <c r="AF62" s="161"/>
      <c r="AG62" s="205"/>
      <c r="AH62" s="205"/>
      <c r="AI62" s="205"/>
      <c r="AJ62" s="205"/>
      <c r="AK62" s="161"/>
      <c r="AL62" s="205"/>
      <c r="AM62" s="205"/>
      <c r="AN62" s="205"/>
      <c r="AO62" s="205"/>
      <c r="AP62" s="62"/>
      <c r="AQ62" s="62"/>
      <c r="AR62" s="62"/>
      <c r="AS62" s="62"/>
      <c r="AT62" s="62"/>
      <c r="AU62" s="62"/>
      <c r="AV62" s="62"/>
      <c r="AW62" s="62"/>
      <c r="AX62" s="62"/>
      <c r="AY62" s="62"/>
      <c r="AZ62" s="62"/>
      <c r="BA62" s="62"/>
      <c r="BB62" s="62"/>
      <c r="BC62" s="62"/>
      <c r="BD62" s="62"/>
      <c r="BE62" s="62"/>
      <c r="BF62" s="62"/>
      <c r="BG62" s="62"/>
      <c r="BH62" s="62"/>
      <c r="BI62" s="62"/>
      <c r="BJ62" s="280"/>
      <c r="BK62" s="62"/>
    </row>
    <row r="63" spans="3:63" s="138" customFormat="1" ht="12.7" customHeight="1">
      <c r="C63" s="136"/>
      <c r="D63" s="203"/>
      <c r="E63" s="204"/>
      <c r="F63" s="205"/>
      <c r="G63" s="161"/>
      <c r="H63" s="206"/>
      <c r="I63" s="205"/>
      <c r="J63" s="205"/>
      <c r="K63" s="205"/>
      <c r="L63" s="161"/>
      <c r="M63" s="205"/>
      <c r="N63" s="205"/>
      <c r="O63" s="205"/>
      <c r="P63" s="205"/>
      <c r="Q63" s="161"/>
      <c r="R63" s="205"/>
      <c r="S63" s="205"/>
      <c r="T63" s="205"/>
      <c r="U63" s="205"/>
      <c r="V63" s="161"/>
      <c r="W63" s="205"/>
      <c r="X63" s="205"/>
      <c r="Y63" s="205"/>
      <c r="Z63" s="205"/>
      <c r="AA63" s="161"/>
      <c r="AB63" s="205"/>
      <c r="AC63" s="205"/>
      <c r="AD63" s="205"/>
      <c r="AE63" s="205"/>
      <c r="AF63" s="161"/>
      <c r="AG63" s="205"/>
      <c r="AH63" s="205"/>
      <c r="AI63" s="205"/>
      <c r="AJ63" s="205"/>
      <c r="AK63" s="161"/>
      <c r="AL63" s="205"/>
      <c r="AM63" s="205"/>
      <c r="AN63" s="205"/>
      <c r="AO63" s="205"/>
      <c r="AP63" s="62"/>
      <c r="AQ63" s="62"/>
      <c r="AR63" s="62"/>
      <c r="AS63" s="62"/>
      <c r="AT63" s="62"/>
      <c r="AU63" s="62"/>
      <c r="AV63" s="62"/>
      <c r="AW63" s="62"/>
      <c r="AX63" s="62"/>
      <c r="AY63" s="62"/>
      <c r="AZ63" s="62"/>
      <c r="BA63" s="62"/>
      <c r="BB63" s="62"/>
      <c r="BC63" s="62"/>
      <c r="BD63" s="62"/>
      <c r="BE63" s="62"/>
      <c r="BF63" s="62"/>
      <c r="BG63" s="62"/>
      <c r="BH63" s="62"/>
      <c r="BI63" s="62"/>
      <c r="BJ63" s="280"/>
      <c r="BK63" s="62"/>
    </row>
    <row r="64" spans="3:63" s="71" customFormat="1" ht="23.95" customHeight="1">
      <c r="D64" s="207" t="s">
        <v>27</v>
      </c>
      <c r="E64" s="186"/>
      <c r="F64" s="192">
        <v>0.42866242038216557</v>
      </c>
      <c r="G64" s="161"/>
      <c r="H64" s="192">
        <v>0.44177215189873414</v>
      </c>
      <c r="I64" s="192">
        <v>0.44773299748110823</v>
      </c>
      <c r="J64" s="192">
        <v>0.45234113712374585</v>
      </c>
      <c r="K64" s="192">
        <v>0.45249294449670752</v>
      </c>
      <c r="L64" s="161"/>
      <c r="M64" s="192">
        <v>0.47613219094247244</v>
      </c>
      <c r="N64" s="258">
        <v>0.48332322619769558</v>
      </c>
      <c r="O64" s="258">
        <v>0.48794212218649519</v>
      </c>
      <c r="P64" s="258">
        <v>0.49055472263868066</v>
      </c>
      <c r="Q64" s="259"/>
      <c r="R64" s="192">
        <v>0.5127314814814814</v>
      </c>
      <c r="S64" s="258">
        <v>0.52128883774453383</v>
      </c>
      <c r="T64" s="258">
        <v>0.53017570664629488</v>
      </c>
      <c r="U64" s="258">
        <v>0.53841839596186203</v>
      </c>
      <c r="V64" s="259"/>
      <c r="W64" s="192">
        <v>0.5790575916230366</v>
      </c>
      <c r="X64" s="258">
        <v>0.56961355214399145</v>
      </c>
      <c r="Y64" s="258">
        <v>0.57168016907361752</v>
      </c>
      <c r="Z64" s="258">
        <v>0.56908850726552185</v>
      </c>
      <c r="AA64" s="259"/>
      <c r="AB64" s="192">
        <v>0.56480505795574287</v>
      </c>
      <c r="AC64" s="192">
        <v>0.57456588355464755</v>
      </c>
      <c r="AD64" s="258">
        <v>0.57389280580464097</v>
      </c>
      <c r="AE64" s="258">
        <v>0.57359635811836118</v>
      </c>
      <c r="AF64" s="259"/>
      <c r="AG64" s="258">
        <v>0.87293993677555304</v>
      </c>
      <c r="AH64" s="258">
        <v>0.85965270684371831</v>
      </c>
      <c r="AI64" s="258">
        <v>0.87528236018892469</v>
      </c>
      <c r="AJ64" s="258">
        <v>0.88472432979261517</v>
      </c>
      <c r="AK64" s="259"/>
      <c r="AL64" s="258">
        <v>0.85488101019912577</v>
      </c>
      <c r="AM64" s="258">
        <v>0.90325701162224226</v>
      </c>
      <c r="AN64" s="258">
        <v>0.91320635979870624</v>
      </c>
      <c r="AO64" s="258">
        <v>0.91015436565364205</v>
      </c>
      <c r="AP64" s="62"/>
      <c r="AQ64" s="62"/>
      <c r="AR64" s="62"/>
      <c r="AS64" s="62"/>
      <c r="AT64" s="62"/>
      <c r="AU64" s="62"/>
      <c r="AV64" s="62"/>
      <c r="AW64" s="62"/>
      <c r="AX64" s="62"/>
      <c r="AY64" s="62"/>
      <c r="AZ64" s="62"/>
      <c r="BA64" s="62"/>
      <c r="BB64" s="62"/>
      <c r="BC64" s="62"/>
      <c r="BD64" s="62"/>
      <c r="BE64" s="62"/>
      <c r="BF64" s="62"/>
      <c r="BG64" s="62"/>
      <c r="BH64" s="62"/>
      <c r="BJ64" s="280"/>
    </row>
    <row r="65" spans="3:63" s="71" customFormat="1" ht="23.95" customHeight="1">
      <c r="D65" s="207" t="s">
        <v>62</v>
      </c>
      <c r="E65" s="193"/>
      <c r="F65" s="192">
        <v>0.32009925558312657</v>
      </c>
      <c r="G65" s="161" t="e">
        <v>#DIV/0!</v>
      </c>
      <c r="H65" s="192">
        <v>0.321656050955414</v>
      </c>
      <c r="I65" s="192">
        <v>0.3260188087774295</v>
      </c>
      <c r="J65" s="192">
        <v>0.32146709816612729</v>
      </c>
      <c r="K65" s="192">
        <v>0.32174616006467255</v>
      </c>
      <c r="L65" s="161"/>
      <c r="M65" s="192">
        <v>0.32471264367816088</v>
      </c>
      <c r="N65" s="258">
        <v>0.31837307152875177</v>
      </c>
      <c r="O65" s="258">
        <v>0.31981566820276502</v>
      </c>
      <c r="P65" s="258">
        <v>0.31849791376912373</v>
      </c>
      <c r="Q65" s="259" t="e">
        <v>#DIV/0!</v>
      </c>
      <c r="R65" s="192">
        <v>0.28535980148883378</v>
      </c>
      <c r="S65" s="258">
        <v>0.28530670470756064</v>
      </c>
      <c r="T65" s="258">
        <v>0.27545382794001577</v>
      </c>
      <c r="U65" s="258">
        <v>0.27783475783475781</v>
      </c>
      <c r="V65" s="259" t="e">
        <v>#DIV/0!</v>
      </c>
      <c r="W65" s="192">
        <v>0.28767123287671237</v>
      </c>
      <c r="X65" s="258">
        <v>0.285132382892057</v>
      </c>
      <c r="Y65" s="258">
        <v>0.28629304523970289</v>
      </c>
      <c r="Z65" s="258">
        <v>0.28271611227140747</v>
      </c>
      <c r="AA65" s="259" t="e">
        <v>#DIV/0!</v>
      </c>
      <c r="AB65" s="192">
        <v>0.28778467908902694</v>
      </c>
      <c r="AC65" s="192">
        <v>0.28697355533790403</v>
      </c>
      <c r="AD65" s="258">
        <v>0.28641032393995258</v>
      </c>
      <c r="AE65" s="258">
        <v>0.28340675477239352</v>
      </c>
      <c r="AF65" s="259" t="e">
        <v>#DIV/0!</v>
      </c>
      <c r="AG65" s="258">
        <v>0.29257641921397382</v>
      </c>
      <c r="AH65" s="258">
        <v>0.29162062615101286</v>
      </c>
      <c r="AI65" s="258">
        <v>0.29117647058823537</v>
      </c>
      <c r="AJ65" s="258">
        <v>0.28783231083844574</v>
      </c>
      <c r="AK65" s="259" t="e">
        <v>#DIV/0!</v>
      </c>
      <c r="AL65" s="258">
        <v>0.29019275577208214</v>
      </c>
      <c r="AM65" s="258">
        <v>0.29960214664854995</v>
      </c>
      <c r="AN65" s="258">
        <v>0.29738838991508026</v>
      </c>
      <c r="AO65" s="258">
        <v>0.29084242451677156</v>
      </c>
      <c r="AP65" s="62"/>
      <c r="AQ65" s="62"/>
      <c r="AR65" s="62"/>
      <c r="AS65" s="62"/>
      <c r="AT65" s="62"/>
      <c r="AU65" s="62"/>
      <c r="AV65" s="62"/>
      <c r="AW65" s="62"/>
      <c r="AX65" s="62"/>
      <c r="AY65" s="62"/>
      <c r="AZ65" s="62"/>
      <c r="BA65" s="62"/>
      <c r="BB65" s="62"/>
      <c r="BC65" s="62"/>
      <c r="BD65" s="62"/>
      <c r="BE65" s="62"/>
      <c r="BF65" s="62"/>
      <c r="BG65" s="62"/>
      <c r="BH65" s="62"/>
      <c r="BJ65" s="280"/>
    </row>
    <row r="66" spans="3:63" s="71" customFormat="1" ht="23.95" customHeight="1">
      <c r="D66" s="207" t="s">
        <v>28</v>
      </c>
      <c r="E66" s="193"/>
      <c r="F66" s="192">
        <v>0.26178343949044586</v>
      </c>
      <c r="G66" s="192" t="e">
        <v>#DIV/0!</v>
      </c>
      <c r="H66" s="192">
        <v>0.26962025316455696</v>
      </c>
      <c r="I66" s="192">
        <v>0.27078085642317379</v>
      </c>
      <c r="J66" s="192">
        <v>0.26295986622073581</v>
      </c>
      <c r="K66" s="192">
        <v>0.26309187833176551</v>
      </c>
      <c r="L66" s="192" t="e">
        <v>#DIV/0!</v>
      </c>
      <c r="M66" s="192">
        <v>0.28763769889840879</v>
      </c>
      <c r="N66" s="258">
        <v>0.29472407519708915</v>
      </c>
      <c r="O66" s="258">
        <v>0.2962218649517685</v>
      </c>
      <c r="P66" s="258">
        <v>0.29355322338830586</v>
      </c>
      <c r="Q66" s="258" t="e">
        <v>#DIV/0!</v>
      </c>
      <c r="R66" s="192">
        <v>0.3344907407407407</v>
      </c>
      <c r="S66" s="258">
        <v>0.33987341772151897</v>
      </c>
      <c r="T66" s="258">
        <v>0.3506493506493506</v>
      </c>
      <c r="U66" s="258">
        <v>0.3554122265844083</v>
      </c>
      <c r="V66" s="258" t="e">
        <v>#DIV/0!</v>
      </c>
      <c r="W66" s="192">
        <v>0.38115183246073292</v>
      </c>
      <c r="X66" s="258">
        <v>0.37162519851773423</v>
      </c>
      <c r="Y66" s="258">
        <v>0.3723141951391335</v>
      </c>
      <c r="Z66" s="258">
        <v>0.3720211360634082</v>
      </c>
      <c r="AA66" s="258" t="e">
        <v>#DIV/0!</v>
      </c>
      <c r="AB66" s="192">
        <v>0.36248682824025286</v>
      </c>
      <c r="AC66" s="192">
        <v>0.37180796731358529</v>
      </c>
      <c r="AD66" s="258">
        <v>0.37093572455335749</v>
      </c>
      <c r="AE66" s="258">
        <v>0.37051087506322711</v>
      </c>
      <c r="AF66" s="258" t="e">
        <v>#DIV/0!</v>
      </c>
      <c r="AG66" s="258">
        <v>0.3414120126448893</v>
      </c>
      <c r="AH66" s="258">
        <v>0.35361082737487237</v>
      </c>
      <c r="AI66" s="258">
        <v>0.3381819426380997</v>
      </c>
      <c r="AJ66" s="258">
        <v>0.35230146686899344</v>
      </c>
      <c r="AK66" s="258" t="e">
        <v>#DIV/0!</v>
      </c>
      <c r="AL66" s="258">
        <v>0.32549781447304521</v>
      </c>
      <c r="AM66" s="258">
        <v>0.24932145591203272</v>
      </c>
      <c r="AN66" s="258">
        <v>0.23640180175994699</v>
      </c>
      <c r="AO66" s="258">
        <v>0.23616136034732266</v>
      </c>
      <c r="AP66" s="62"/>
      <c r="AQ66" s="62"/>
      <c r="AR66" s="62"/>
      <c r="AS66" s="62"/>
      <c r="AT66" s="62"/>
      <c r="AU66" s="62"/>
      <c r="AV66" s="62"/>
      <c r="AW66" s="62"/>
      <c r="AX66" s="62"/>
      <c r="AY66" s="62"/>
      <c r="AZ66" s="62"/>
      <c r="BA66" s="62"/>
      <c r="BB66" s="62"/>
      <c r="BC66" s="62"/>
      <c r="BD66" s="62"/>
      <c r="BE66" s="62"/>
      <c r="BF66" s="62"/>
      <c r="BG66" s="62"/>
      <c r="BH66" s="62"/>
      <c r="BJ66" s="280"/>
    </row>
    <row r="67" spans="3:63" s="138" customFormat="1">
      <c r="C67" s="136"/>
      <c r="D67" s="100"/>
      <c r="E67" s="89"/>
      <c r="F67" s="152"/>
      <c r="H67" s="152"/>
      <c r="I67" s="152"/>
      <c r="J67" s="152"/>
      <c r="K67" s="152"/>
      <c r="M67" s="152"/>
      <c r="N67" s="152"/>
      <c r="O67" s="152"/>
      <c r="P67" s="152"/>
      <c r="R67" s="152"/>
      <c r="S67" s="152"/>
      <c r="T67" s="152"/>
      <c r="U67" s="152"/>
      <c r="W67" s="152"/>
      <c r="X67" s="152"/>
      <c r="Y67" s="152"/>
      <c r="Z67" s="152"/>
      <c r="AB67" s="152"/>
      <c r="AC67" s="152"/>
      <c r="AD67" s="152"/>
      <c r="AE67" s="152"/>
      <c r="AG67" s="152"/>
      <c r="AH67" s="152"/>
      <c r="AI67" s="152"/>
      <c r="AJ67" s="152"/>
      <c r="AL67" s="152"/>
      <c r="AM67" s="152"/>
      <c r="AN67" s="152"/>
      <c r="AO67" s="152"/>
      <c r="AP67" s="62"/>
      <c r="AQ67" s="62"/>
      <c r="AR67" s="62"/>
      <c r="AS67" s="62"/>
      <c r="AT67" s="62"/>
      <c r="AU67" s="62"/>
      <c r="AV67" s="62"/>
      <c r="AW67" s="62"/>
      <c r="AX67" s="62"/>
      <c r="AY67" s="62"/>
      <c r="AZ67" s="62"/>
      <c r="BA67" s="62"/>
      <c r="BB67" s="62"/>
      <c r="BC67" s="62"/>
      <c r="BD67" s="62"/>
      <c r="BE67" s="62"/>
      <c r="BF67" s="62"/>
      <c r="BG67" s="62"/>
      <c r="BH67" s="62"/>
      <c r="BI67" s="62"/>
      <c r="BJ67" s="280"/>
      <c r="BK67" s="62"/>
    </row>
    <row r="68" spans="3:63" ht="19.600000000000001" customHeight="1">
      <c r="C68" s="61"/>
      <c r="D68" s="99"/>
      <c r="E68" s="62"/>
      <c r="F68" s="61"/>
      <c r="G68" s="146"/>
      <c r="H68" s="61"/>
      <c r="I68" s="61"/>
      <c r="J68" s="61"/>
      <c r="K68" s="136"/>
      <c r="L68" s="146"/>
      <c r="M68" s="136"/>
      <c r="O68" s="136"/>
      <c r="P68" s="136"/>
      <c r="Q68" s="146"/>
      <c r="R68" s="136"/>
      <c r="T68" s="136"/>
      <c r="U68" s="136"/>
      <c r="V68" s="146"/>
      <c r="W68" s="136"/>
      <c r="Y68" s="136"/>
      <c r="Z68" s="136"/>
      <c r="AA68" s="146"/>
      <c r="AB68" s="136"/>
      <c r="AC68" s="136"/>
      <c r="AD68" s="136"/>
      <c r="AF68" s="146"/>
      <c r="AG68" s="136"/>
      <c r="AH68" s="136"/>
      <c r="AI68" s="136"/>
      <c r="AK68" s="146"/>
      <c r="AL68" s="136"/>
      <c r="AM68" s="136"/>
      <c r="AN68" s="136"/>
      <c r="BJ68" s="280"/>
    </row>
    <row r="69" spans="3:63" ht="27.7" customHeight="1">
      <c r="C69" s="61"/>
      <c r="D69" s="99"/>
      <c r="E69" s="62"/>
      <c r="F69" s="61"/>
      <c r="G69" s="136"/>
      <c r="H69" s="61"/>
      <c r="I69" s="61"/>
      <c r="J69" s="61"/>
      <c r="K69" s="136"/>
      <c r="L69" s="136"/>
      <c r="M69" s="136"/>
      <c r="N69" s="136"/>
      <c r="O69" s="136"/>
      <c r="P69" s="136"/>
      <c r="Q69" s="136"/>
      <c r="R69" s="136"/>
      <c r="S69" s="136"/>
      <c r="T69" s="136"/>
      <c r="U69" s="136"/>
      <c r="V69" s="136"/>
      <c r="W69" s="136"/>
      <c r="X69" s="136"/>
      <c r="Y69" s="136"/>
      <c r="Z69" s="136"/>
      <c r="AA69" s="61"/>
      <c r="AB69" s="136"/>
      <c r="AC69" s="136"/>
      <c r="AD69" s="136"/>
      <c r="AE69" s="136"/>
      <c r="AF69" s="136"/>
      <c r="AG69" s="136"/>
      <c r="AH69" s="136"/>
      <c r="AI69" s="136"/>
      <c r="AJ69" s="136"/>
      <c r="AK69" s="136"/>
      <c r="AL69" s="136"/>
      <c r="AM69" s="136"/>
      <c r="AN69" s="136"/>
      <c r="AO69" s="136"/>
      <c r="BJ69" s="280"/>
    </row>
    <row r="70" spans="3:63" ht="15.85" customHeight="1">
      <c r="C70" s="61"/>
      <c r="D70" s="99"/>
      <c r="E70" s="62"/>
      <c r="F70" s="61"/>
      <c r="G70" s="136"/>
      <c r="H70" s="61"/>
      <c r="I70" s="61"/>
      <c r="J70" s="61"/>
      <c r="K70" s="136"/>
      <c r="L70" s="136"/>
      <c r="M70" s="136"/>
      <c r="N70" s="136"/>
      <c r="O70" s="136"/>
      <c r="P70" s="136"/>
      <c r="Q70" s="136"/>
      <c r="R70" s="136"/>
      <c r="S70" s="136"/>
      <c r="T70" s="136"/>
      <c r="U70" s="136"/>
      <c r="V70" s="136"/>
      <c r="W70" s="136"/>
      <c r="X70" s="136"/>
      <c r="Y70" s="136"/>
      <c r="Z70" s="136"/>
      <c r="AA70" s="61"/>
      <c r="AB70" s="136"/>
      <c r="AC70" s="136"/>
      <c r="AD70" s="136"/>
      <c r="AE70" s="136"/>
      <c r="AF70" s="136"/>
      <c r="AG70" s="136"/>
      <c r="AH70" s="136"/>
      <c r="AI70" s="136"/>
      <c r="AJ70" s="136"/>
      <c r="AK70" s="136"/>
      <c r="AL70" s="136"/>
      <c r="AM70" s="136"/>
      <c r="AN70" s="136"/>
      <c r="AO70" s="136"/>
      <c r="BJ70" s="280"/>
    </row>
    <row r="71" spans="3:63" s="71" customFormat="1" ht="16.45" customHeight="1">
      <c r="D71" s="95"/>
      <c r="E71" s="65"/>
      <c r="F71" s="65"/>
      <c r="G71" s="138"/>
      <c r="H71" s="65"/>
      <c r="I71" s="65"/>
      <c r="J71" s="65"/>
      <c r="K71" s="139"/>
      <c r="L71" s="138"/>
      <c r="M71" s="139"/>
      <c r="N71" s="139"/>
      <c r="O71" s="139"/>
      <c r="P71" s="139"/>
      <c r="Q71" s="138"/>
      <c r="R71" s="139"/>
      <c r="S71" s="139"/>
      <c r="T71" s="139"/>
      <c r="U71" s="139"/>
      <c r="V71" s="138"/>
      <c r="W71" s="139"/>
      <c r="X71" s="139"/>
      <c r="Y71" s="139"/>
      <c r="Z71" s="139"/>
      <c r="AA71" s="64"/>
      <c r="AB71" s="139"/>
      <c r="AC71" s="139"/>
      <c r="AD71" s="139"/>
      <c r="AE71" s="139"/>
      <c r="AF71" s="138"/>
      <c r="AG71" s="139"/>
      <c r="AH71" s="139"/>
      <c r="AI71" s="139"/>
      <c r="AJ71" s="139"/>
      <c r="AK71" s="138"/>
      <c r="AL71" s="139"/>
      <c r="AM71" s="139"/>
      <c r="AN71" s="139"/>
      <c r="AO71" s="139"/>
      <c r="AP71" s="62"/>
      <c r="AQ71" s="62"/>
      <c r="AR71" s="62"/>
      <c r="AS71" s="62"/>
      <c r="AT71" s="62"/>
      <c r="AU71" s="62"/>
      <c r="AV71" s="62"/>
      <c r="AW71" s="62"/>
      <c r="AX71" s="62"/>
      <c r="AY71" s="62"/>
      <c r="AZ71" s="62"/>
      <c r="BA71" s="62"/>
      <c r="BB71" s="62"/>
      <c r="BC71" s="62"/>
      <c r="BD71" s="62"/>
      <c r="BE71" s="62"/>
      <c r="BF71" s="62"/>
      <c r="BG71" s="62"/>
      <c r="BH71" s="62"/>
      <c r="BJ71" s="280"/>
    </row>
    <row r="72" spans="3:63" s="71" customFormat="1" ht="16.45" customHeight="1">
      <c r="D72" s="95"/>
      <c r="E72" s="139"/>
      <c r="F72" s="139"/>
      <c r="G72" s="138"/>
      <c r="H72" s="139"/>
      <c r="I72" s="139"/>
      <c r="J72" s="139"/>
      <c r="K72" s="139"/>
      <c r="L72" s="138"/>
      <c r="M72" s="139"/>
      <c r="N72" s="139"/>
      <c r="O72" s="139"/>
      <c r="P72" s="139"/>
      <c r="Q72" s="138"/>
      <c r="R72" s="139"/>
      <c r="S72" s="139"/>
      <c r="T72" s="139"/>
      <c r="U72" s="139"/>
      <c r="V72" s="138"/>
      <c r="W72" s="139"/>
      <c r="X72" s="139"/>
      <c r="Y72" s="139"/>
      <c r="Z72" s="139"/>
      <c r="AA72" s="138"/>
      <c r="AB72" s="139"/>
      <c r="AC72" s="139"/>
      <c r="AD72" s="139"/>
      <c r="AE72" s="139"/>
      <c r="AF72" s="138"/>
      <c r="AG72" s="139"/>
      <c r="AH72" s="139"/>
      <c r="AI72" s="139"/>
      <c r="AJ72" s="139"/>
      <c r="AK72" s="138"/>
      <c r="AL72" s="139"/>
      <c r="AM72" s="139"/>
      <c r="AN72" s="139"/>
      <c r="AO72" s="139"/>
      <c r="AP72" s="62"/>
      <c r="AQ72" s="62"/>
      <c r="AR72" s="62"/>
      <c r="AS72" s="62"/>
      <c r="AT72" s="62"/>
      <c r="AU72" s="62"/>
      <c r="AV72" s="62"/>
      <c r="AW72" s="62"/>
      <c r="AX72" s="62"/>
      <c r="AY72" s="62"/>
      <c r="AZ72" s="62"/>
      <c r="BA72" s="62"/>
      <c r="BB72" s="62"/>
      <c r="BC72" s="62"/>
      <c r="BD72" s="62"/>
      <c r="BE72" s="62"/>
      <c r="BF72" s="62"/>
      <c r="BG72" s="62"/>
      <c r="BH72" s="62"/>
      <c r="BJ72" s="280"/>
    </row>
    <row r="73" spans="3:63" s="260" customFormat="1" ht="41.95" customHeight="1">
      <c r="D73" s="261" t="s">
        <v>4</v>
      </c>
      <c r="E73" s="262"/>
      <c r="F73" s="262"/>
      <c r="G73" s="262"/>
      <c r="H73" s="262"/>
      <c r="I73" s="262"/>
      <c r="J73" s="262"/>
      <c r="K73" s="262"/>
      <c r="L73" s="262"/>
      <c r="M73" s="262"/>
      <c r="N73" s="262"/>
      <c r="O73" s="262"/>
      <c r="P73" s="262"/>
      <c r="Q73" s="262"/>
      <c r="R73" s="262"/>
      <c r="S73" s="262"/>
      <c r="T73" s="262"/>
      <c r="U73" s="262"/>
      <c r="V73" s="262"/>
      <c r="W73" s="262"/>
      <c r="X73" s="262"/>
      <c r="Y73" s="262"/>
      <c r="Z73" s="262"/>
      <c r="AA73" s="262"/>
      <c r="AB73" s="262"/>
      <c r="AC73" s="262"/>
      <c r="AD73" s="262"/>
      <c r="AE73" s="262"/>
      <c r="AF73" s="262"/>
      <c r="AG73" s="262"/>
      <c r="AH73" s="262"/>
      <c r="AI73" s="262"/>
      <c r="AJ73" s="262"/>
      <c r="AK73" s="262"/>
      <c r="AL73" s="262"/>
      <c r="AM73" s="262"/>
      <c r="AN73" s="262"/>
      <c r="AO73" s="262"/>
      <c r="AP73" s="292"/>
      <c r="AQ73" s="292"/>
      <c r="AR73" s="292"/>
      <c r="AS73" s="292"/>
      <c r="AT73" s="292"/>
      <c r="AU73" s="292"/>
      <c r="AV73" s="292"/>
      <c r="AW73" s="292"/>
      <c r="AX73" s="292"/>
      <c r="AY73" s="292"/>
      <c r="AZ73" s="292"/>
      <c r="BA73" s="292"/>
      <c r="BB73" s="292"/>
      <c r="BC73" s="292"/>
      <c r="BD73" s="292"/>
      <c r="BE73" s="292"/>
      <c r="BF73" s="292"/>
      <c r="BG73" s="292"/>
      <c r="BH73" s="292"/>
      <c r="BJ73" s="280"/>
    </row>
    <row r="74" spans="3:63" s="71" customFormat="1" ht="36.950000000000003" customHeight="1">
      <c r="D74" s="96"/>
      <c r="E74" s="78"/>
      <c r="F74" s="137"/>
      <c r="G74" s="138"/>
      <c r="H74" s="137" t="s">
        <v>30</v>
      </c>
      <c r="I74" s="137" t="s">
        <v>30</v>
      </c>
      <c r="J74" s="137" t="s">
        <v>30</v>
      </c>
      <c r="K74" s="137" t="s">
        <v>30</v>
      </c>
      <c r="L74" s="138"/>
      <c r="M74" s="137" t="s">
        <v>30</v>
      </c>
      <c r="N74" s="137" t="s">
        <v>30</v>
      </c>
      <c r="O74" s="137" t="s">
        <v>29</v>
      </c>
      <c r="P74" s="137" t="s">
        <v>30</v>
      </c>
      <c r="Q74" s="138"/>
      <c r="R74" s="137" t="s">
        <v>29</v>
      </c>
      <c r="S74" s="137" t="s">
        <v>30</v>
      </c>
      <c r="T74" s="137" t="e">
        <v>#REF!</v>
      </c>
      <c r="U74" s="137" t="e">
        <v>#REF!</v>
      </c>
      <c r="V74" s="138"/>
      <c r="W74" s="137" t="e">
        <v>#REF!</v>
      </c>
      <c r="X74" s="137" t="s">
        <v>30</v>
      </c>
      <c r="Y74" s="137" t="s">
        <v>29</v>
      </c>
      <c r="Z74" s="137" t="s">
        <v>30</v>
      </c>
      <c r="AA74" s="138"/>
      <c r="AB74" s="137" t="s">
        <v>29</v>
      </c>
      <c r="AC74" s="137" t="s">
        <v>30</v>
      </c>
      <c r="AD74" s="137" t="s">
        <v>29</v>
      </c>
      <c r="AE74" s="137" t="s">
        <v>30</v>
      </c>
      <c r="AF74" s="138"/>
      <c r="AG74" s="137" t="s">
        <v>29</v>
      </c>
      <c r="AH74" s="137" t="s">
        <v>30</v>
      </c>
      <c r="AI74" s="137" t="s">
        <v>29</v>
      </c>
      <c r="AJ74" s="137" t="s">
        <v>30</v>
      </c>
      <c r="AK74" s="138"/>
      <c r="AL74" s="137" t="s">
        <v>30</v>
      </c>
      <c r="AM74" s="137" t="s">
        <v>30</v>
      </c>
      <c r="AN74" s="137" t="s">
        <v>29</v>
      </c>
      <c r="AO74" s="137" t="s">
        <v>30</v>
      </c>
      <c r="AP74" s="62"/>
      <c r="AQ74" s="62"/>
      <c r="AR74" s="62"/>
      <c r="AS74" s="62"/>
      <c r="AT74" s="62"/>
      <c r="AU74" s="62"/>
      <c r="AV74" s="62"/>
      <c r="AW74" s="62"/>
      <c r="AX74" s="62"/>
      <c r="AY74" s="62"/>
      <c r="AZ74" s="62"/>
      <c r="BA74" s="62"/>
      <c r="BB74" s="62"/>
      <c r="BC74" s="62"/>
      <c r="BD74" s="62"/>
      <c r="BE74" s="62"/>
      <c r="BF74" s="62"/>
      <c r="BG74" s="62"/>
      <c r="BH74" s="62"/>
      <c r="BJ74" s="280"/>
    </row>
    <row r="75" spans="3:63" s="71" customFormat="1" ht="84.05" customHeight="1">
      <c r="D75" s="158" t="s">
        <v>8</v>
      </c>
      <c r="E75" s="159"/>
      <c r="F75" s="160"/>
      <c r="G75" s="161"/>
      <c r="H75" s="160" t="s">
        <v>159</v>
      </c>
      <c r="I75" s="160" t="s">
        <v>160</v>
      </c>
      <c r="J75" s="160" t="s">
        <v>161</v>
      </c>
      <c r="K75" s="160" t="s">
        <v>162</v>
      </c>
      <c r="L75" s="161"/>
      <c r="M75" s="160" t="s">
        <v>86</v>
      </c>
      <c r="N75" s="162" t="s">
        <v>87</v>
      </c>
      <c r="O75" s="160" t="s">
        <v>71</v>
      </c>
      <c r="P75" s="160" t="s">
        <v>72</v>
      </c>
      <c r="Q75" s="161"/>
      <c r="R75" s="160" t="s">
        <v>73</v>
      </c>
      <c r="S75" s="162" t="s">
        <v>88</v>
      </c>
      <c r="T75" s="160" t="s">
        <v>101</v>
      </c>
      <c r="U75" s="160" t="s">
        <v>75</v>
      </c>
      <c r="V75" s="161"/>
      <c r="W75" s="160" t="s">
        <v>77</v>
      </c>
      <c r="X75" s="162" t="s">
        <v>97</v>
      </c>
      <c r="Y75" s="160" t="s">
        <v>100</v>
      </c>
      <c r="Z75" s="160" t="s">
        <v>104</v>
      </c>
      <c r="AA75" s="161"/>
      <c r="AB75" s="160" t="s">
        <v>219</v>
      </c>
      <c r="AC75" s="160" t="s">
        <v>220</v>
      </c>
      <c r="AD75" s="160" t="s">
        <v>221</v>
      </c>
      <c r="AE75" s="162" t="s">
        <v>222</v>
      </c>
      <c r="AF75" s="161"/>
      <c r="AG75" s="160" t="s">
        <v>223</v>
      </c>
      <c r="AH75" s="160" t="s">
        <v>220</v>
      </c>
      <c r="AI75" s="160" t="s">
        <v>221</v>
      </c>
      <c r="AJ75" s="162" t="s">
        <v>222</v>
      </c>
      <c r="AK75" s="161"/>
      <c r="AL75" s="160" t="s">
        <v>224</v>
      </c>
      <c r="AM75" s="160" t="s">
        <v>225</v>
      </c>
      <c r="AN75" s="160" t="s">
        <v>226</v>
      </c>
      <c r="AO75" s="162" t="s">
        <v>227</v>
      </c>
      <c r="AP75" s="62"/>
      <c r="AQ75" s="62"/>
      <c r="AR75" s="62"/>
      <c r="AS75" s="62"/>
      <c r="AT75" s="62"/>
      <c r="AU75" s="62"/>
      <c r="AV75" s="62"/>
      <c r="AW75" s="62"/>
      <c r="AX75" s="62"/>
      <c r="AY75" s="298"/>
      <c r="AZ75" s="62"/>
      <c r="BA75" s="62"/>
      <c r="BB75" s="62"/>
      <c r="BC75" s="62"/>
      <c r="BD75" s="62"/>
      <c r="BE75" s="62"/>
      <c r="BF75" s="62"/>
      <c r="BG75" s="62"/>
      <c r="BH75" s="62"/>
      <c r="BJ75" s="280"/>
    </row>
    <row r="76" spans="3:63" s="71" customFormat="1" ht="47">
      <c r="D76" s="163"/>
      <c r="E76" s="164"/>
      <c r="F76" s="165"/>
      <c r="G76" s="161"/>
      <c r="H76" s="166"/>
      <c r="I76" s="166"/>
      <c r="J76" s="166"/>
      <c r="K76" s="166"/>
      <c r="L76" s="161"/>
      <c r="M76" s="166"/>
      <c r="N76" s="167"/>
      <c r="O76" s="166"/>
      <c r="P76" s="166"/>
      <c r="Q76" s="161"/>
      <c r="R76" s="166"/>
      <c r="S76" s="167"/>
      <c r="T76" s="166"/>
      <c r="U76" s="166"/>
      <c r="V76" s="161"/>
      <c r="W76" s="166"/>
      <c r="X76" s="167"/>
      <c r="Y76" s="166"/>
      <c r="Z76" s="166"/>
      <c r="AA76" s="161"/>
      <c r="AB76" s="255" t="s">
        <v>241</v>
      </c>
      <c r="AC76" s="255" t="s">
        <v>241</v>
      </c>
      <c r="AD76" s="255" t="s">
        <v>241</v>
      </c>
      <c r="AE76" s="308" t="s">
        <v>241</v>
      </c>
      <c r="AF76" s="274"/>
      <c r="AG76" s="275" t="s">
        <v>165</v>
      </c>
      <c r="AH76" s="275" t="s">
        <v>165</v>
      </c>
      <c r="AI76" s="275" t="s">
        <v>165</v>
      </c>
      <c r="AJ76" s="273" t="s">
        <v>165</v>
      </c>
      <c r="AK76" s="274"/>
      <c r="AL76" s="275" t="s">
        <v>165</v>
      </c>
      <c r="AM76" s="275" t="s">
        <v>165</v>
      </c>
      <c r="AN76" s="275" t="s">
        <v>165</v>
      </c>
      <c r="AO76" s="273" t="s">
        <v>165</v>
      </c>
      <c r="AP76" s="62"/>
      <c r="AQ76" s="62"/>
      <c r="AR76" s="62"/>
      <c r="AS76" s="62"/>
      <c r="AT76" s="62"/>
      <c r="AU76" s="62"/>
      <c r="AV76" s="62"/>
      <c r="AW76" s="62"/>
      <c r="AX76" s="62"/>
      <c r="AY76" s="290"/>
      <c r="AZ76" s="62"/>
      <c r="BA76" s="62"/>
      <c r="BB76" s="62"/>
      <c r="BC76" s="62"/>
      <c r="BD76" s="62"/>
      <c r="BE76" s="62"/>
      <c r="BF76" s="62"/>
      <c r="BG76" s="62"/>
      <c r="BH76" s="62"/>
      <c r="BJ76" s="280"/>
    </row>
    <row r="77" spans="3:63" s="66" customFormat="1" ht="31.5" customHeight="1">
      <c r="C77" s="136"/>
      <c r="D77" s="174" t="s">
        <v>200</v>
      </c>
      <c r="E77" s="208"/>
      <c r="F77" s="209"/>
      <c r="G77" s="161"/>
      <c r="H77" s="210"/>
      <c r="I77" s="211">
        <v>34.5</v>
      </c>
      <c r="J77" s="211">
        <v>71.099999999999994</v>
      </c>
      <c r="K77" s="211">
        <v>108.2</v>
      </c>
      <c r="L77" s="161"/>
      <c r="M77" s="211">
        <v>38.9</v>
      </c>
      <c r="N77" s="173">
        <v>79.7</v>
      </c>
      <c r="O77" s="211">
        <v>121.4</v>
      </c>
      <c r="P77" s="211">
        <v>163.6</v>
      </c>
      <c r="Q77" s="161"/>
      <c r="R77" s="211">
        <v>44.3</v>
      </c>
      <c r="S77" s="173">
        <v>90.6</v>
      </c>
      <c r="T77" s="211">
        <v>138.80000000000001</v>
      </c>
      <c r="U77" s="211">
        <v>192.00000000000003</v>
      </c>
      <c r="V77" s="161"/>
      <c r="W77" s="211">
        <v>0</v>
      </c>
      <c r="X77" s="173">
        <v>0</v>
      </c>
      <c r="Y77" s="211">
        <v>0</v>
      </c>
      <c r="Z77" s="211">
        <v>0</v>
      </c>
      <c r="AA77" s="161"/>
      <c r="AB77" s="211">
        <v>53.6</v>
      </c>
      <c r="AC77" s="211">
        <v>55.4</v>
      </c>
      <c r="AD77" s="211">
        <v>56.300000000000011</v>
      </c>
      <c r="AE77" s="173">
        <v>56.699999999999989</v>
      </c>
      <c r="AF77" s="161"/>
      <c r="AG77" s="211">
        <v>82.800999999999988</v>
      </c>
      <c r="AH77" s="211">
        <v>85.499000000000024</v>
      </c>
      <c r="AI77" s="211">
        <v>85</v>
      </c>
      <c r="AJ77" s="173">
        <v>91.599999999999966</v>
      </c>
      <c r="AK77" s="161"/>
      <c r="AL77" s="211">
        <v>86.25</v>
      </c>
      <c r="AM77" s="211">
        <v>173.27999999999997</v>
      </c>
      <c r="AN77" s="211">
        <v>172.84500000000003</v>
      </c>
      <c r="AO77" s="173">
        <v>170.02499999999998</v>
      </c>
      <c r="AP77" s="293"/>
      <c r="AQ77" s="62"/>
      <c r="AR77" s="62"/>
      <c r="AS77" s="62"/>
      <c r="AT77" s="62"/>
      <c r="AU77" s="299"/>
      <c r="AV77" s="62"/>
      <c r="AW77" s="62"/>
      <c r="AX77" s="62"/>
      <c r="AY77" s="176"/>
      <c r="AZ77" s="62"/>
      <c r="BA77" s="62"/>
      <c r="BB77" s="62"/>
      <c r="BC77" s="62"/>
      <c r="BD77" s="62"/>
      <c r="BE77" s="62"/>
      <c r="BF77" s="62"/>
      <c r="BG77" s="62"/>
      <c r="BH77" s="62"/>
      <c r="BJ77" s="280"/>
    </row>
    <row r="78" spans="3:63" s="66" customFormat="1" ht="31.5" customHeight="1" collapsed="1">
      <c r="D78" s="174" t="s">
        <v>81</v>
      </c>
      <c r="E78" s="208"/>
      <c r="F78" s="209"/>
      <c r="G78" s="161"/>
      <c r="H78" s="210"/>
      <c r="I78" s="212">
        <v>0</v>
      </c>
      <c r="J78" s="212">
        <v>0</v>
      </c>
      <c r="K78" s="212">
        <v>-3.8</v>
      </c>
      <c r="L78" s="161"/>
      <c r="M78" s="212">
        <v>0</v>
      </c>
      <c r="N78" s="173">
        <v>-1.3</v>
      </c>
      <c r="O78" s="211">
        <v>-3</v>
      </c>
      <c r="P78" s="211">
        <v>-4.7</v>
      </c>
      <c r="Q78" s="161"/>
      <c r="R78" s="212">
        <v>0</v>
      </c>
      <c r="S78" s="173">
        <v>-0.6</v>
      </c>
      <c r="T78" s="211">
        <v>-1.1000000000000001</v>
      </c>
      <c r="U78" s="211">
        <v>-4.7</v>
      </c>
      <c r="V78" s="161"/>
      <c r="W78" s="212">
        <v>0</v>
      </c>
      <c r="X78" s="173">
        <v>-2.7</v>
      </c>
      <c r="Y78" s="211">
        <v>-3.1</v>
      </c>
      <c r="Z78" s="211">
        <v>-3.7</v>
      </c>
      <c r="AA78" s="161"/>
      <c r="AB78" s="212">
        <v>0</v>
      </c>
      <c r="AC78" s="212">
        <v>0</v>
      </c>
      <c r="AD78" s="212">
        <v>-4.0999999999999996</v>
      </c>
      <c r="AE78" s="177">
        <v>-3.9000000000000004</v>
      </c>
      <c r="AF78" s="161"/>
      <c r="AG78" s="211">
        <v>0</v>
      </c>
      <c r="AH78" s="211">
        <v>0</v>
      </c>
      <c r="AI78" s="211">
        <v>-4.0999999999999996</v>
      </c>
      <c r="AJ78" s="177">
        <v>-3.9000000000000004</v>
      </c>
      <c r="AK78" s="161"/>
      <c r="AL78" s="211"/>
      <c r="AM78" s="211">
        <v>-3.2</v>
      </c>
      <c r="AN78" s="211">
        <v>-0.55999999999999961</v>
      </c>
      <c r="AO78" s="177">
        <v>-13.040000000000001</v>
      </c>
      <c r="AP78" s="293"/>
      <c r="AQ78" s="62"/>
      <c r="AR78" s="62"/>
      <c r="AS78" s="62"/>
      <c r="AT78" s="62"/>
      <c r="AU78" s="299"/>
      <c r="AV78" s="62"/>
      <c r="AW78" s="62"/>
      <c r="AX78" s="62"/>
      <c r="AY78" s="176"/>
      <c r="AZ78" s="62"/>
      <c r="BA78" s="62"/>
      <c r="BB78" s="62"/>
      <c r="BC78" s="62"/>
      <c r="BD78" s="62"/>
      <c r="BE78" s="62"/>
      <c r="BF78" s="62"/>
      <c r="BG78" s="62"/>
      <c r="BH78" s="62"/>
      <c r="BJ78" s="280"/>
    </row>
    <row r="79" spans="3:63" s="66" customFormat="1" ht="31.5" customHeight="1">
      <c r="C79" s="105"/>
      <c r="D79" s="213" t="s">
        <v>80</v>
      </c>
      <c r="E79" s="208"/>
      <c r="F79" s="209"/>
      <c r="G79" s="161"/>
      <c r="H79" s="210"/>
      <c r="I79" s="214">
        <v>34.5</v>
      </c>
      <c r="J79" s="214">
        <v>71.099999999999994</v>
      </c>
      <c r="K79" s="214">
        <v>104.4</v>
      </c>
      <c r="L79" s="161"/>
      <c r="M79" s="214">
        <v>38.9</v>
      </c>
      <c r="N79" s="173">
        <v>78.400000000000006</v>
      </c>
      <c r="O79" s="214">
        <v>118.4</v>
      </c>
      <c r="P79" s="214">
        <v>158.9</v>
      </c>
      <c r="Q79" s="161"/>
      <c r="R79" s="214">
        <v>44.3</v>
      </c>
      <c r="S79" s="173">
        <v>90</v>
      </c>
      <c r="T79" s="214">
        <v>137.70000000000002</v>
      </c>
      <c r="U79" s="214">
        <v>187.30000000000004</v>
      </c>
      <c r="V79" s="161"/>
      <c r="W79" s="214">
        <v>0</v>
      </c>
      <c r="X79" s="173">
        <v>-2.7</v>
      </c>
      <c r="Y79" s="214">
        <v>-3.1</v>
      </c>
      <c r="Z79" s="214">
        <v>-3.7</v>
      </c>
      <c r="AA79" s="161"/>
      <c r="AB79" s="214">
        <v>53.641999999999996</v>
      </c>
      <c r="AC79" s="214">
        <v>55.358000000000004</v>
      </c>
      <c r="AD79" s="214">
        <v>52.200000000000017</v>
      </c>
      <c r="AE79" s="173">
        <v>52.799999999999983</v>
      </c>
      <c r="AF79" s="161"/>
      <c r="AG79" s="214">
        <v>82.800999999999988</v>
      </c>
      <c r="AH79" s="214">
        <v>85.499000000000024</v>
      </c>
      <c r="AI79" s="214">
        <v>80.900000000000006</v>
      </c>
      <c r="AJ79" s="173">
        <v>87.69999999999996</v>
      </c>
      <c r="AK79" s="161"/>
      <c r="AL79" s="214">
        <v>86.25</v>
      </c>
      <c r="AM79" s="214">
        <v>170.07999999999998</v>
      </c>
      <c r="AN79" s="214">
        <v>172.28500000000003</v>
      </c>
      <c r="AO79" s="173">
        <v>156.98499999999999</v>
      </c>
      <c r="AP79" s="293"/>
      <c r="AS79" s="62"/>
      <c r="AT79" s="62"/>
      <c r="AU79" s="299"/>
      <c r="AV79" s="62"/>
      <c r="AW79" s="62"/>
      <c r="AX79" s="62"/>
      <c r="AY79" s="181"/>
      <c r="AZ79" s="62"/>
      <c r="BA79" s="62"/>
      <c r="BB79" s="62"/>
      <c r="BC79" s="62"/>
      <c r="BD79" s="62"/>
      <c r="BE79" s="62"/>
      <c r="BF79" s="62"/>
      <c r="BG79" s="62"/>
      <c r="BH79" s="62"/>
      <c r="BJ79" s="280"/>
    </row>
    <row r="80" spans="3:63" s="66" customFormat="1" ht="13.5" customHeight="1">
      <c r="D80" s="174"/>
      <c r="E80" s="208"/>
      <c r="F80" s="209"/>
      <c r="G80" s="161"/>
      <c r="H80" s="210"/>
      <c r="I80" s="215"/>
      <c r="J80" s="215">
        <v>0</v>
      </c>
      <c r="K80" s="215">
        <v>0</v>
      </c>
      <c r="L80" s="161"/>
      <c r="M80" s="215">
        <v>0</v>
      </c>
      <c r="N80" s="173">
        <v>0</v>
      </c>
      <c r="O80" s="215">
        <v>0</v>
      </c>
      <c r="P80" s="215">
        <v>0</v>
      </c>
      <c r="Q80" s="161"/>
      <c r="R80" s="215">
        <v>0</v>
      </c>
      <c r="S80" s="173">
        <v>0</v>
      </c>
      <c r="T80" s="215"/>
      <c r="U80" s="215"/>
      <c r="V80" s="161"/>
      <c r="W80" s="215"/>
      <c r="X80" s="173"/>
      <c r="Y80" s="215"/>
      <c r="Z80" s="215"/>
      <c r="AA80" s="161"/>
      <c r="AB80" s="215"/>
      <c r="AC80" s="215">
        <v>0</v>
      </c>
      <c r="AD80" s="215">
        <v>0</v>
      </c>
      <c r="AE80" s="173"/>
      <c r="AF80" s="161"/>
      <c r="AG80" s="215"/>
      <c r="AH80" s="215">
        <v>0</v>
      </c>
      <c r="AI80" s="215">
        <v>0</v>
      </c>
      <c r="AJ80" s="173">
        <v>0</v>
      </c>
      <c r="AK80" s="161"/>
      <c r="AL80" s="215"/>
      <c r="AM80" s="215">
        <v>0</v>
      </c>
      <c r="AN80" s="215"/>
      <c r="AO80" s="173"/>
      <c r="AP80" s="293"/>
      <c r="AS80" s="62"/>
      <c r="AT80" s="62"/>
      <c r="AU80" s="299"/>
      <c r="AV80" s="62"/>
      <c r="AW80" s="62"/>
      <c r="AX80" s="62"/>
      <c r="AY80" s="176"/>
      <c r="AZ80" s="62"/>
      <c r="BA80" s="62"/>
      <c r="BB80" s="62"/>
      <c r="BC80" s="62"/>
      <c r="BD80" s="62"/>
      <c r="BE80" s="62"/>
      <c r="BF80" s="62"/>
      <c r="BG80" s="62"/>
      <c r="BH80" s="62"/>
      <c r="BJ80" s="280"/>
    </row>
    <row r="81" spans="3:63" s="138" customFormat="1" ht="60.6" customHeight="1">
      <c r="C81" s="99"/>
      <c r="D81" s="216" t="s">
        <v>185</v>
      </c>
      <c r="E81" s="208"/>
      <c r="F81" s="217"/>
      <c r="G81" s="161"/>
      <c r="H81" s="210"/>
      <c r="I81" s="211">
        <v>-15.399999999999997</v>
      </c>
      <c r="J81" s="211">
        <v>-10.599999999999998</v>
      </c>
      <c r="K81" s="211">
        <v>-28.900000000000002</v>
      </c>
      <c r="L81" s="161"/>
      <c r="M81" s="211">
        <v>-12.6</v>
      </c>
      <c r="N81" s="177">
        <v>2.6000000000000005</v>
      </c>
      <c r="O81" s="211">
        <v>-10</v>
      </c>
      <c r="P81" s="211">
        <v>-0.7</v>
      </c>
      <c r="Q81" s="161"/>
      <c r="R81" s="211">
        <v>-18.399999999999999</v>
      </c>
      <c r="S81" s="177">
        <v>-4.7999999999999989</v>
      </c>
      <c r="T81" s="211">
        <v>-15.3</v>
      </c>
      <c r="U81" s="211">
        <v>7.399999999999995</v>
      </c>
      <c r="V81" s="161"/>
      <c r="W81" s="211">
        <v>-7.4000000000000012</v>
      </c>
      <c r="X81" s="177">
        <v>-1.7</v>
      </c>
      <c r="Y81" s="211">
        <v>-2.3000000000000007</v>
      </c>
      <c r="Z81" s="211">
        <v>4.3000000000000007</v>
      </c>
      <c r="AA81" s="161"/>
      <c r="AB81" s="211">
        <v>-9.6</v>
      </c>
      <c r="AC81" s="211">
        <v>5.1999999999999993</v>
      </c>
      <c r="AD81" s="211">
        <v>5.5</v>
      </c>
      <c r="AE81" s="177">
        <v>0.29999999999999982</v>
      </c>
      <c r="AF81" s="161"/>
      <c r="AG81" s="211">
        <v>-9.6</v>
      </c>
      <c r="AH81" s="211">
        <v>6.8999999999999995</v>
      </c>
      <c r="AI81" s="211">
        <v>21.9</v>
      </c>
      <c r="AJ81" s="177">
        <v>1.804000000000002</v>
      </c>
      <c r="AK81" s="161"/>
      <c r="AL81" s="211">
        <v>-4.74</v>
      </c>
      <c r="AM81" s="211">
        <v>-11.164000000000003</v>
      </c>
      <c r="AN81" s="211">
        <v>45.909000000000006</v>
      </c>
      <c r="AO81" s="177">
        <v>24.495000000000001</v>
      </c>
      <c r="AP81" s="293"/>
      <c r="AQ81" s="62"/>
      <c r="AR81" s="62"/>
      <c r="AS81" s="62"/>
      <c r="AT81" s="62"/>
      <c r="AU81" s="299"/>
      <c r="AV81" s="62"/>
      <c r="AW81" s="62"/>
      <c r="AX81" s="62"/>
      <c r="AY81" s="176"/>
      <c r="AZ81" s="62"/>
      <c r="BA81" s="62"/>
      <c r="BB81" s="62"/>
      <c r="BC81" s="62"/>
      <c r="BD81" s="62"/>
      <c r="BE81" s="62"/>
      <c r="BF81" s="62"/>
      <c r="BG81" s="62"/>
      <c r="BH81" s="62"/>
      <c r="BI81" s="62"/>
      <c r="BJ81" s="280"/>
      <c r="BK81" s="62"/>
    </row>
    <row r="82" spans="3:63" s="138" customFormat="1" ht="53.25" customHeight="1">
      <c r="C82" s="99"/>
      <c r="D82" s="216" t="s">
        <v>213</v>
      </c>
      <c r="E82" s="208"/>
      <c r="F82" s="217"/>
      <c r="G82" s="161"/>
      <c r="H82" s="210"/>
      <c r="I82" s="211"/>
      <c r="J82" s="211"/>
      <c r="K82" s="211"/>
      <c r="L82" s="161"/>
      <c r="M82" s="211"/>
      <c r="N82" s="177"/>
      <c r="O82" s="211"/>
      <c r="P82" s="211"/>
      <c r="Q82" s="161"/>
      <c r="R82" s="211"/>
      <c r="S82" s="177"/>
      <c r="T82" s="211"/>
      <c r="U82" s="211"/>
      <c r="V82" s="161"/>
      <c r="W82" s="211"/>
      <c r="X82" s="177"/>
      <c r="Y82" s="211"/>
      <c r="Z82" s="211"/>
      <c r="AA82" s="161"/>
      <c r="AB82" s="211" t="s">
        <v>207</v>
      </c>
      <c r="AC82" s="211" t="s">
        <v>207</v>
      </c>
      <c r="AD82" s="211" t="s">
        <v>207</v>
      </c>
      <c r="AE82" s="177" t="s">
        <v>207</v>
      </c>
      <c r="AF82" s="161"/>
      <c r="AG82" s="211" t="s">
        <v>207</v>
      </c>
      <c r="AH82" s="211" t="s">
        <v>207</v>
      </c>
      <c r="AI82" s="211" t="s">
        <v>207</v>
      </c>
      <c r="AJ82" s="177" t="s">
        <v>207</v>
      </c>
      <c r="AK82" s="161"/>
      <c r="AL82" s="211" t="s">
        <v>207</v>
      </c>
      <c r="AM82" s="211" t="s">
        <v>207</v>
      </c>
      <c r="AN82" s="211">
        <v>-57.8</v>
      </c>
      <c r="AO82" s="177">
        <v>0</v>
      </c>
      <c r="AP82" s="293"/>
      <c r="AQ82" s="62"/>
      <c r="AR82" s="62"/>
      <c r="AS82" s="62"/>
      <c r="AT82" s="62"/>
      <c r="AU82" s="299"/>
      <c r="AV82" s="62"/>
      <c r="AW82" s="62"/>
      <c r="AX82" s="62"/>
      <c r="AY82" s="176"/>
      <c r="AZ82" s="62"/>
      <c r="BA82" s="62"/>
      <c r="BB82" s="62"/>
      <c r="BC82" s="62"/>
      <c r="BD82" s="62"/>
      <c r="BE82" s="62"/>
      <c r="BF82" s="62"/>
      <c r="BG82" s="62"/>
      <c r="BH82" s="62"/>
      <c r="BI82" s="62"/>
      <c r="BJ82" s="280"/>
      <c r="BK82" s="62"/>
    </row>
    <row r="83" spans="3:63" s="138" customFormat="1" ht="31.5" customHeight="1">
      <c r="C83" s="105"/>
      <c r="D83" s="180" t="s">
        <v>42</v>
      </c>
      <c r="E83" s="208"/>
      <c r="F83" s="217"/>
      <c r="G83" s="161"/>
      <c r="H83" s="210"/>
      <c r="I83" s="218">
        <v>19.100000000000001</v>
      </c>
      <c r="J83" s="218">
        <v>60.5</v>
      </c>
      <c r="K83" s="218">
        <v>75.5</v>
      </c>
      <c r="L83" s="161"/>
      <c r="M83" s="218">
        <v>26.299999999999997</v>
      </c>
      <c r="N83" s="177">
        <v>81</v>
      </c>
      <c r="O83" s="218">
        <v>108.4</v>
      </c>
      <c r="P83" s="218">
        <v>158.20000000000002</v>
      </c>
      <c r="Q83" s="161"/>
      <c r="R83" s="218">
        <v>25.9</v>
      </c>
      <c r="S83" s="177">
        <v>85.2</v>
      </c>
      <c r="T83" s="218">
        <v>122.4</v>
      </c>
      <c r="U83" s="218">
        <v>194.70000000000005</v>
      </c>
      <c r="V83" s="161"/>
      <c r="W83" s="218">
        <v>-7.4000000000000012</v>
      </c>
      <c r="X83" s="177">
        <v>-4.4000000000000004</v>
      </c>
      <c r="Y83" s="218">
        <v>-5.4</v>
      </c>
      <c r="Z83" s="218">
        <v>0.60000000000000053</v>
      </c>
      <c r="AA83" s="161"/>
      <c r="AB83" s="218">
        <v>44.041999999999994</v>
      </c>
      <c r="AC83" s="218">
        <v>60.558</v>
      </c>
      <c r="AD83" s="218">
        <v>57.700000000000017</v>
      </c>
      <c r="AE83" s="173">
        <v>53</v>
      </c>
      <c r="AF83" s="161"/>
      <c r="AG83" s="218">
        <v>73.200999999999993</v>
      </c>
      <c r="AH83" s="218">
        <v>92.399000000000029</v>
      </c>
      <c r="AI83" s="218">
        <v>102.80000000000001</v>
      </c>
      <c r="AJ83" s="173">
        <v>89.503999999999962</v>
      </c>
      <c r="AK83" s="161"/>
      <c r="AL83" s="218">
        <v>81.510000000000005</v>
      </c>
      <c r="AM83" s="218">
        <v>158.916</v>
      </c>
      <c r="AN83" s="218">
        <v>160.39400000000001</v>
      </c>
      <c r="AO83" s="173">
        <v>181.48</v>
      </c>
      <c r="AP83" s="293"/>
      <c r="AQ83" s="62"/>
      <c r="AR83" s="54"/>
      <c r="AS83" s="62"/>
      <c r="AT83" s="62"/>
      <c r="AU83" s="299"/>
      <c r="AV83" s="62"/>
      <c r="AW83" s="62"/>
      <c r="AX83" s="62"/>
      <c r="AY83" s="181"/>
      <c r="AZ83" s="62"/>
      <c r="BA83" s="62"/>
      <c r="BB83" s="62"/>
      <c r="BC83" s="62"/>
      <c r="BD83" s="62"/>
      <c r="BE83" s="62"/>
      <c r="BF83" s="62"/>
      <c r="BG83" s="62"/>
      <c r="BH83" s="62"/>
      <c r="BI83" s="62"/>
      <c r="BJ83" s="280"/>
      <c r="BK83" s="62"/>
    </row>
    <row r="84" spans="3:63" s="66" customFormat="1" ht="13.5" customHeight="1">
      <c r="D84" s="174"/>
      <c r="E84" s="208"/>
      <c r="F84" s="209"/>
      <c r="G84" s="161"/>
      <c r="H84" s="210"/>
      <c r="I84" s="215">
        <v>0</v>
      </c>
      <c r="J84" s="215">
        <v>0</v>
      </c>
      <c r="K84" s="215">
        <v>0</v>
      </c>
      <c r="L84" s="161"/>
      <c r="M84" s="215">
        <v>0</v>
      </c>
      <c r="N84" s="177">
        <v>0</v>
      </c>
      <c r="O84" s="215">
        <v>0</v>
      </c>
      <c r="P84" s="215">
        <v>0</v>
      </c>
      <c r="Q84" s="161"/>
      <c r="R84" s="215">
        <v>0</v>
      </c>
      <c r="S84" s="177">
        <v>0</v>
      </c>
      <c r="T84" s="215"/>
      <c r="U84" s="215"/>
      <c r="V84" s="161"/>
      <c r="W84" s="215"/>
      <c r="X84" s="177"/>
      <c r="Y84" s="215"/>
      <c r="Z84" s="215"/>
      <c r="AA84" s="161"/>
      <c r="AB84" s="215"/>
      <c r="AC84" s="215">
        <v>0</v>
      </c>
      <c r="AD84" s="215">
        <v>0</v>
      </c>
      <c r="AE84" s="173">
        <v>0</v>
      </c>
      <c r="AF84" s="161"/>
      <c r="AG84" s="215"/>
      <c r="AH84" s="215">
        <v>0</v>
      </c>
      <c r="AI84" s="215">
        <v>0</v>
      </c>
      <c r="AJ84" s="173">
        <v>0</v>
      </c>
      <c r="AK84" s="161"/>
      <c r="AL84" s="215"/>
      <c r="AM84" s="215">
        <v>0</v>
      </c>
      <c r="AN84" s="215"/>
      <c r="AO84" s="177"/>
      <c r="AP84" s="293"/>
      <c r="AQ84" s="62"/>
      <c r="AR84" s="62"/>
      <c r="AS84" s="62"/>
      <c r="AT84" s="62"/>
      <c r="AU84" s="299"/>
      <c r="AV84" s="62"/>
      <c r="AW84" s="62"/>
      <c r="AX84" s="62"/>
      <c r="AY84" s="176"/>
      <c r="AZ84" s="62"/>
      <c r="BA84" s="62"/>
      <c r="BB84" s="62"/>
      <c r="BC84" s="62"/>
      <c r="BD84" s="62"/>
      <c r="BE84" s="62"/>
      <c r="BF84" s="62"/>
      <c r="BG84" s="62"/>
      <c r="BH84" s="62"/>
      <c r="BJ84" s="280"/>
    </row>
    <row r="85" spans="3:63" s="66" customFormat="1" ht="31.5" customHeight="1" collapsed="1">
      <c r="D85" s="174" t="s">
        <v>61</v>
      </c>
      <c r="E85" s="208"/>
      <c r="F85" s="209"/>
      <c r="G85" s="161"/>
      <c r="H85" s="210"/>
      <c r="I85" s="212">
        <v>0</v>
      </c>
      <c r="J85" s="212">
        <v>0</v>
      </c>
      <c r="K85" s="212">
        <v>0</v>
      </c>
      <c r="L85" s="161"/>
      <c r="M85" s="212">
        <v>0</v>
      </c>
      <c r="N85" s="177">
        <v>-39.200000000000003</v>
      </c>
      <c r="O85" s="211">
        <v>-39.200000000000003</v>
      </c>
      <c r="P85" s="211">
        <v>-54.6</v>
      </c>
      <c r="Q85" s="161"/>
      <c r="R85" s="212">
        <v>0</v>
      </c>
      <c r="S85" s="177">
        <v>-4.7</v>
      </c>
      <c r="T85" s="211">
        <v>-39</v>
      </c>
      <c r="U85" s="211">
        <v>-65.5</v>
      </c>
      <c r="V85" s="161"/>
      <c r="W85" s="212">
        <v>0</v>
      </c>
      <c r="X85" s="177">
        <v>-0.9</v>
      </c>
      <c r="Y85" s="211">
        <v>-26.1</v>
      </c>
      <c r="Z85" s="211">
        <v>-55.9</v>
      </c>
      <c r="AA85" s="161"/>
      <c r="AB85" s="212"/>
      <c r="AC85" s="212">
        <v>0</v>
      </c>
      <c r="AD85" s="212">
        <v>-24.6</v>
      </c>
      <c r="AE85" s="177">
        <v>-30.9</v>
      </c>
      <c r="AF85" s="161"/>
      <c r="AG85" s="211"/>
      <c r="AH85" s="211">
        <v>0</v>
      </c>
      <c r="AI85" s="211">
        <v>-24.6</v>
      </c>
      <c r="AJ85" s="177">
        <v>-30.9</v>
      </c>
      <c r="AK85" s="161"/>
      <c r="AL85" s="211">
        <v>0</v>
      </c>
      <c r="AM85" s="211">
        <v>-22.78</v>
      </c>
      <c r="AN85" s="211">
        <v>-1.3200000000000003</v>
      </c>
      <c r="AO85" s="177">
        <v>-69.199999999999989</v>
      </c>
      <c r="AP85" s="293"/>
      <c r="AQ85" s="62"/>
      <c r="AR85" s="54"/>
      <c r="AS85" s="62"/>
      <c r="AT85" s="62"/>
      <c r="AU85" s="299"/>
      <c r="AV85" s="62"/>
      <c r="AW85" s="62"/>
      <c r="AX85" s="62"/>
      <c r="AY85" s="176"/>
      <c r="AZ85" s="62"/>
      <c r="BA85" s="62"/>
      <c r="BB85" s="62"/>
      <c r="BC85" s="62"/>
      <c r="BD85" s="62"/>
      <c r="BE85" s="62"/>
      <c r="BF85" s="62"/>
      <c r="BG85" s="62"/>
      <c r="BH85" s="62"/>
      <c r="BJ85" s="280"/>
    </row>
    <row r="86" spans="3:63" s="66" customFormat="1" ht="31.5" customHeight="1" collapsed="1">
      <c r="D86" s="174" t="s">
        <v>186</v>
      </c>
      <c r="E86" s="208"/>
      <c r="F86" s="209"/>
      <c r="G86" s="161"/>
      <c r="H86" s="210"/>
      <c r="I86" s="212"/>
      <c r="J86" s="212"/>
      <c r="K86" s="212"/>
      <c r="L86" s="161"/>
      <c r="M86" s="212"/>
      <c r="N86" s="177"/>
      <c r="O86" s="211"/>
      <c r="P86" s="211"/>
      <c r="Q86" s="161"/>
      <c r="R86" s="212"/>
      <c r="S86" s="177"/>
      <c r="T86" s="211"/>
      <c r="U86" s="211"/>
      <c r="V86" s="161"/>
      <c r="W86" s="212"/>
      <c r="X86" s="177"/>
      <c r="Y86" s="211"/>
      <c r="Z86" s="211"/>
      <c r="AA86" s="161"/>
      <c r="AB86" s="212"/>
      <c r="AC86" s="212">
        <v>-0.1</v>
      </c>
      <c r="AD86" s="212">
        <v>-0.1</v>
      </c>
      <c r="AE86" s="177">
        <v>-9.9999999999999978E-2</v>
      </c>
      <c r="AF86" s="161"/>
      <c r="AG86" s="211">
        <v>-29.2</v>
      </c>
      <c r="AH86" s="211">
        <v>-31.900000000000002</v>
      </c>
      <c r="AI86" s="211">
        <v>-45.18</v>
      </c>
      <c r="AJ86" s="177">
        <v>-36.52000000000001</v>
      </c>
      <c r="AK86" s="161"/>
      <c r="AL86" s="211">
        <v>-29.7</v>
      </c>
      <c r="AM86" s="211">
        <v>-55.699999999999989</v>
      </c>
      <c r="AN86" s="211">
        <v>-47.8</v>
      </c>
      <c r="AO86" s="177">
        <v>-63.5</v>
      </c>
      <c r="AP86" s="293"/>
      <c r="AQ86" s="62"/>
      <c r="AR86" s="62"/>
      <c r="AS86" s="62"/>
      <c r="AT86" s="62"/>
      <c r="AU86" s="299"/>
      <c r="AV86" s="62"/>
      <c r="AW86" s="62"/>
      <c r="AX86" s="62"/>
      <c r="AY86" s="176"/>
      <c r="AZ86" s="62"/>
      <c r="BA86" s="62"/>
      <c r="BB86" s="62"/>
      <c r="BC86" s="62"/>
      <c r="BD86" s="62"/>
      <c r="BE86" s="62"/>
      <c r="BF86" s="62"/>
      <c r="BG86" s="62"/>
      <c r="BH86" s="62"/>
      <c r="BJ86" s="280"/>
    </row>
    <row r="87" spans="3:63" s="66" customFormat="1" ht="31.5" customHeight="1" collapsed="1">
      <c r="D87" s="174" t="s">
        <v>83</v>
      </c>
      <c r="E87" s="208"/>
      <c r="F87" s="209"/>
      <c r="G87" s="161"/>
      <c r="H87" s="210"/>
      <c r="I87" s="212">
        <v>-0.3</v>
      </c>
      <c r="J87" s="212">
        <v>-0.7</v>
      </c>
      <c r="K87" s="212">
        <v>-1.3</v>
      </c>
      <c r="L87" s="161"/>
      <c r="M87" s="212">
        <v>-0.4</v>
      </c>
      <c r="N87" s="177">
        <v>-0.9</v>
      </c>
      <c r="O87" s="211">
        <v>-1.3</v>
      </c>
      <c r="P87" s="211">
        <v>-1.9</v>
      </c>
      <c r="Q87" s="161"/>
      <c r="R87" s="212">
        <v>-0.4</v>
      </c>
      <c r="S87" s="177">
        <v>-0.8</v>
      </c>
      <c r="T87" s="211">
        <v>-1.2</v>
      </c>
      <c r="U87" s="211">
        <v>-1.5</v>
      </c>
      <c r="V87" s="161"/>
      <c r="W87" s="212">
        <v>-0.5</v>
      </c>
      <c r="X87" s="177">
        <v>-0.9</v>
      </c>
      <c r="Y87" s="211">
        <v>-1.3</v>
      </c>
      <c r="Z87" s="211">
        <v>-1.8</v>
      </c>
      <c r="AA87" s="161"/>
      <c r="AB87" s="212">
        <v>-0.65300000000000002</v>
      </c>
      <c r="AC87" s="212">
        <v>-0.44700000000000006</v>
      </c>
      <c r="AD87" s="212">
        <v>-0.5</v>
      </c>
      <c r="AE87" s="177">
        <v>-1.4</v>
      </c>
      <c r="AF87" s="161"/>
      <c r="AG87" s="211">
        <v>-0.65300000000000002</v>
      </c>
      <c r="AH87" s="211">
        <v>-0.44700000000000006</v>
      </c>
      <c r="AI87" s="211">
        <v>-0.5</v>
      </c>
      <c r="AJ87" s="177">
        <v>-1.4</v>
      </c>
      <c r="AK87" s="161"/>
      <c r="AL87" s="211">
        <v>-1.5</v>
      </c>
      <c r="AM87" s="211">
        <v>-0.95000000000000018</v>
      </c>
      <c r="AN87" s="211">
        <v>-13.850000000000001</v>
      </c>
      <c r="AO87" s="177">
        <v>-4.1999999999999993</v>
      </c>
      <c r="AP87" s="293"/>
      <c r="AQ87" s="62"/>
      <c r="AR87" s="62"/>
      <c r="AS87" s="62"/>
      <c r="AT87" s="62"/>
      <c r="AU87" s="299"/>
      <c r="AV87" s="62"/>
      <c r="AW87" s="62"/>
      <c r="AX87" s="62"/>
      <c r="AY87" s="176"/>
      <c r="AZ87" s="62"/>
      <c r="BA87" s="300"/>
      <c r="BB87" s="62"/>
      <c r="BC87" s="62"/>
      <c r="BD87" s="62"/>
      <c r="BE87" s="62"/>
      <c r="BF87" s="62"/>
      <c r="BG87" s="62"/>
      <c r="BH87" s="62"/>
      <c r="BJ87" s="280"/>
    </row>
    <row r="88" spans="3:63" s="138" customFormat="1" ht="31.5" customHeight="1">
      <c r="C88" s="105"/>
      <c r="D88" s="180" t="s">
        <v>79</v>
      </c>
      <c r="E88" s="208"/>
      <c r="F88" s="217"/>
      <c r="G88" s="161"/>
      <c r="H88" s="210"/>
      <c r="I88" s="219">
        <v>18.8</v>
      </c>
      <c r="J88" s="219">
        <v>59.8</v>
      </c>
      <c r="K88" s="219">
        <v>74.2</v>
      </c>
      <c r="L88" s="161"/>
      <c r="M88" s="219">
        <v>25.9</v>
      </c>
      <c r="N88" s="173">
        <v>40.9</v>
      </c>
      <c r="O88" s="219">
        <v>67.900000000000006</v>
      </c>
      <c r="P88" s="219">
        <v>101.70000000000002</v>
      </c>
      <c r="Q88" s="161"/>
      <c r="R88" s="219">
        <v>25.5</v>
      </c>
      <c r="S88" s="173">
        <v>79.7</v>
      </c>
      <c r="T88" s="219">
        <v>82.2</v>
      </c>
      <c r="U88" s="219">
        <v>127.6</v>
      </c>
      <c r="V88" s="161"/>
      <c r="W88" s="219">
        <v>-7.9000000000000012</v>
      </c>
      <c r="X88" s="173">
        <v>-6.2000000000000011</v>
      </c>
      <c r="Y88" s="219">
        <v>-32.799999999999997</v>
      </c>
      <c r="Z88" s="219">
        <v>-57.099999999999994</v>
      </c>
      <c r="AA88" s="161"/>
      <c r="AB88" s="219">
        <v>43.388999999999996</v>
      </c>
      <c r="AC88" s="219">
        <v>60.01100000000001</v>
      </c>
      <c r="AD88" s="219">
        <v>32.500000000000028</v>
      </c>
      <c r="AE88" s="173">
        <v>20.69999999999996</v>
      </c>
      <c r="AF88" s="161"/>
      <c r="AG88" s="219">
        <v>43.347999999999992</v>
      </c>
      <c r="AH88" s="219">
        <v>60.052000000000042</v>
      </c>
      <c r="AI88" s="219">
        <v>32.52000000000001</v>
      </c>
      <c r="AJ88" s="173">
        <v>20.683999999999941</v>
      </c>
      <c r="AK88" s="161"/>
      <c r="AL88" s="219">
        <v>50.31</v>
      </c>
      <c r="AM88" s="219">
        <v>79.48599999999999</v>
      </c>
      <c r="AN88" s="219">
        <v>97.424000000000007</v>
      </c>
      <c r="AO88" s="173">
        <v>44.58</v>
      </c>
      <c r="AP88" s="293"/>
      <c r="AQ88" s="62"/>
      <c r="AR88" s="62"/>
      <c r="AS88" s="62"/>
      <c r="AT88" s="62"/>
      <c r="AU88" s="299"/>
      <c r="AV88" s="62"/>
      <c r="AW88" s="62"/>
      <c r="AX88" s="293"/>
      <c r="AY88" s="181"/>
      <c r="AZ88" s="62"/>
      <c r="BA88" s="62"/>
      <c r="BB88" s="62"/>
      <c r="BC88" s="62"/>
      <c r="BD88" s="62"/>
      <c r="BE88" s="62"/>
      <c r="BF88" s="62"/>
      <c r="BG88" s="62"/>
      <c r="BH88" s="62"/>
      <c r="BI88" s="62"/>
      <c r="BJ88" s="280"/>
      <c r="BK88" s="62"/>
    </row>
    <row r="89" spans="3:63" s="66" customFormat="1" ht="31.5" customHeight="1" collapsed="1">
      <c r="D89" s="174" t="s">
        <v>32</v>
      </c>
      <c r="E89" s="208"/>
      <c r="F89" s="209"/>
      <c r="G89" s="161"/>
      <c r="H89" s="210"/>
      <c r="I89" s="212"/>
      <c r="J89" s="212">
        <v>0</v>
      </c>
      <c r="K89" s="212">
        <v>0</v>
      </c>
      <c r="L89" s="161"/>
      <c r="M89" s="212">
        <v>-8.3000000000000007</v>
      </c>
      <c r="N89" s="177">
        <v>-8.3000000000000007</v>
      </c>
      <c r="O89" s="211">
        <v>-8.3000000000000007</v>
      </c>
      <c r="P89" s="211">
        <v>-8.3000000000000007</v>
      </c>
      <c r="Q89" s="161"/>
      <c r="R89" s="212">
        <v>0</v>
      </c>
      <c r="S89" s="177"/>
      <c r="T89" s="211">
        <v>0</v>
      </c>
      <c r="U89" s="211"/>
      <c r="V89" s="161"/>
      <c r="W89" s="212">
        <v>0</v>
      </c>
      <c r="X89" s="177"/>
      <c r="Y89" s="211"/>
      <c r="Z89" s="211"/>
      <c r="AA89" s="161"/>
      <c r="AB89" s="212"/>
      <c r="AC89" s="212">
        <v>0</v>
      </c>
      <c r="AD89" s="212">
        <v>0</v>
      </c>
      <c r="AE89" s="177">
        <v>0</v>
      </c>
      <c r="AF89" s="161"/>
      <c r="AG89" s="211"/>
      <c r="AH89" s="211">
        <v>0</v>
      </c>
      <c r="AI89" s="211">
        <v>0</v>
      </c>
      <c r="AJ89" s="177">
        <v>0</v>
      </c>
      <c r="AK89" s="161"/>
      <c r="AL89" s="211"/>
      <c r="AM89" s="211">
        <v>0</v>
      </c>
      <c r="AN89" s="211"/>
      <c r="AO89" s="177"/>
      <c r="AP89" s="293"/>
      <c r="AQ89" s="62"/>
      <c r="AR89" s="62"/>
      <c r="AS89" s="62"/>
      <c r="AT89" s="62"/>
      <c r="AU89" s="299"/>
      <c r="AV89" s="62"/>
      <c r="AW89" s="62"/>
      <c r="AX89" s="62"/>
      <c r="AY89" s="176"/>
      <c r="AZ89" s="62"/>
      <c r="BA89" s="62"/>
      <c r="BB89" s="62"/>
      <c r="BC89" s="62"/>
      <c r="BD89" s="62"/>
      <c r="BE89" s="62"/>
      <c r="BF89" s="62"/>
      <c r="BG89" s="62"/>
      <c r="BH89" s="62"/>
      <c r="BJ89" s="280"/>
    </row>
    <row r="90" spans="3:63" s="66" customFormat="1" ht="31.5" customHeight="1" collapsed="1">
      <c r="D90" s="174" t="s">
        <v>182</v>
      </c>
      <c r="E90" s="208"/>
      <c r="F90" s="209"/>
      <c r="G90" s="161"/>
      <c r="H90" s="210"/>
      <c r="I90" s="212"/>
      <c r="J90" s="212"/>
      <c r="K90" s="212"/>
      <c r="L90" s="161"/>
      <c r="M90" s="212"/>
      <c r="N90" s="177"/>
      <c r="O90" s="211"/>
      <c r="P90" s="211"/>
      <c r="Q90" s="161"/>
      <c r="R90" s="212"/>
      <c r="S90" s="177"/>
      <c r="T90" s="211"/>
      <c r="U90" s="211">
        <v>0</v>
      </c>
      <c r="V90" s="161"/>
      <c r="W90" s="212">
        <v>3.9</v>
      </c>
      <c r="X90" s="177">
        <v>3.9</v>
      </c>
      <c r="Y90" s="211">
        <v>3.9</v>
      </c>
      <c r="Z90" s="211">
        <v>3.9</v>
      </c>
      <c r="AA90" s="161"/>
      <c r="AB90" s="212"/>
      <c r="AC90" s="212">
        <v>4.8</v>
      </c>
      <c r="AD90" s="212">
        <v>0</v>
      </c>
      <c r="AE90" s="177">
        <v>-3</v>
      </c>
      <c r="AF90" s="161"/>
      <c r="AG90" s="211"/>
      <c r="AH90" s="211">
        <v>4.8</v>
      </c>
      <c r="AI90" s="211">
        <v>0</v>
      </c>
      <c r="AJ90" s="177">
        <v>-3</v>
      </c>
      <c r="AK90" s="161"/>
      <c r="AL90" s="211">
        <v>-0.3</v>
      </c>
      <c r="AM90" s="211">
        <v>0</v>
      </c>
      <c r="AN90" s="211">
        <v>0</v>
      </c>
      <c r="AO90" s="177">
        <v>1.4000000000000001</v>
      </c>
      <c r="AP90" s="293"/>
      <c r="AQ90" s="293"/>
      <c r="AR90" s="62"/>
      <c r="AS90" s="62"/>
      <c r="AT90" s="62"/>
      <c r="AU90" s="299"/>
      <c r="AV90" s="62"/>
      <c r="AW90" s="62"/>
      <c r="AX90" s="62"/>
      <c r="AY90" s="176"/>
      <c r="AZ90" s="62"/>
      <c r="BA90" s="62"/>
      <c r="BB90" s="62"/>
      <c r="BC90" s="62"/>
      <c r="BD90" s="62"/>
      <c r="BE90" s="62"/>
      <c r="BF90" s="62"/>
      <c r="BG90" s="62"/>
      <c r="BH90" s="62"/>
      <c r="BJ90" s="280"/>
    </row>
    <row r="91" spans="3:63" s="66" customFormat="1" ht="46.5" customHeight="1" collapsed="1">
      <c r="D91" s="174" t="s">
        <v>98</v>
      </c>
      <c r="E91" s="208"/>
      <c r="F91" s="209"/>
      <c r="G91" s="161"/>
      <c r="H91" s="210"/>
      <c r="I91" s="212">
        <v>0.6</v>
      </c>
      <c r="J91" s="212">
        <v>1.9</v>
      </c>
      <c r="K91" s="212">
        <v>6.3</v>
      </c>
      <c r="L91" s="161"/>
      <c r="M91" s="212">
        <v>0.8</v>
      </c>
      <c r="N91" s="177">
        <v>0.2</v>
      </c>
      <c r="O91" s="211">
        <v>2.8</v>
      </c>
      <c r="P91" s="211">
        <v>7.5</v>
      </c>
      <c r="Q91" s="161"/>
      <c r="R91" s="212">
        <v>-3.1000000000000005</v>
      </c>
      <c r="S91" s="177">
        <v>-0.7</v>
      </c>
      <c r="T91" s="211">
        <v>5.4</v>
      </c>
      <c r="U91" s="211"/>
      <c r="V91" s="161"/>
      <c r="W91" s="212">
        <v>0.1</v>
      </c>
      <c r="X91" s="177">
        <v>1.9</v>
      </c>
      <c r="Y91" s="211">
        <v>-1.8</v>
      </c>
      <c r="Z91" s="211">
        <v>13.2</v>
      </c>
      <c r="AA91" s="161"/>
      <c r="AB91" s="212">
        <v>-6.1</v>
      </c>
      <c r="AC91" s="212">
        <v>-4.7000000000000011</v>
      </c>
      <c r="AD91" s="212">
        <v>1.2000000000000011</v>
      </c>
      <c r="AE91" s="177">
        <v>6.6</v>
      </c>
      <c r="AF91" s="161"/>
      <c r="AG91" s="211">
        <v>-6.1</v>
      </c>
      <c r="AH91" s="211">
        <v>-4.7000000000000011</v>
      </c>
      <c r="AI91" s="211">
        <v>1.2000000000000011</v>
      </c>
      <c r="AJ91" s="177">
        <v>6.6</v>
      </c>
      <c r="AK91" s="161"/>
      <c r="AL91" s="211">
        <v>-10.199999999999999</v>
      </c>
      <c r="AM91" s="211">
        <v>8.1999999999999993</v>
      </c>
      <c r="AN91" s="211">
        <v>21.4</v>
      </c>
      <c r="AO91" s="177">
        <v>9.9000000000000021</v>
      </c>
      <c r="AP91" s="293"/>
      <c r="AQ91" s="293"/>
      <c r="AR91" s="62"/>
      <c r="AS91" s="62"/>
      <c r="AT91" s="62"/>
      <c r="AU91" s="299"/>
      <c r="AV91" s="62"/>
      <c r="AW91" s="62"/>
      <c r="AX91" s="62"/>
      <c r="AY91" s="176"/>
      <c r="AZ91" s="62"/>
      <c r="BA91" s="62"/>
      <c r="BB91" s="62"/>
      <c r="BC91" s="62"/>
      <c r="BD91" s="62"/>
      <c r="BE91" s="62"/>
      <c r="BF91" s="62"/>
      <c r="BG91" s="62"/>
      <c r="BH91" s="62"/>
      <c r="BJ91" s="280"/>
    </row>
    <row r="92" spans="3:63" s="66" customFormat="1" ht="31.5" customHeight="1" collapsed="1">
      <c r="D92" s="174" t="s">
        <v>106</v>
      </c>
      <c r="E92" s="208"/>
      <c r="F92" s="209"/>
      <c r="G92" s="161"/>
      <c r="H92" s="210"/>
      <c r="I92" s="212">
        <v>-1.9</v>
      </c>
      <c r="J92" s="212">
        <v>-1.9</v>
      </c>
      <c r="K92" s="212">
        <v>-8.6999999999999993</v>
      </c>
      <c r="L92" s="161"/>
      <c r="M92" s="212">
        <v>-3.8</v>
      </c>
      <c r="N92" s="177">
        <v>-10.3</v>
      </c>
      <c r="O92" s="211">
        <v>-18.600000000000001</v>
      </c>
      <c r="P92" s="211">
        <v>-30.500000000000004</v>
      </c>
      <c r="Q92" s="161"/>
      <c r="R92" s="212">
        <v>-6.8</v>
      </c>
      <c r="S92" s="177">
        <v>-14.1</v>
      </c>
      <c r="T92" s="211">
        <v>-28.599999999999998</v>
      </c>
      <c r="U92" s="211">
        <v>-50.699999999999996</v>
      </c>
      <c r="V92" s="161"/>
      <c r="W92" s="212">
        <v>-10.8</v>
      </c>
      <c r="X92" s="177">
        <v>-23.400000000000002</v>
      </c>
      <c r="Y92" s="211">
        <v>-33.1</v>
      </c>
      <c r="Z92" s="211">
        <v>-58.1</v>
      </c>
      <c r="AA92" s="161"/>
      <c r="AB92" s="212">
        <v>-7.6</v>
      </c>
      <c r="AC92" s="212">
        <v>-12.049000000000001</v>
      </c>
      <c r="AD92" s="212">
        <v>-11.350999999999999</v>
      </c>
      <c r="AE92" s="177">
        <v>-25.799999999999997</v>
      </c>
      <c r="AF92" s="161"/>
      <c r="AG92" s="211">
        <v>-7.6</v>
      </c>
      <c r="AH92" s="211">
        <v>-12.049000000000001</v>
      </c>
      <c r="AI92" s="211">
        <v>-11.350999999999999</v>
      </c>
      <c r="AJ92" s="177">
        <v>-25.799999999999997</v>
      </c>
      <c r="AK92" s="161"/>
      <c r="AL92" s="211">
        <v>-8.07</v>
      </c>
      <c r="AM92" s="211">
        <v>-13.43</v>
      </c>
      <c r="AN92" s="211">
        <v>-42.7</v>
      </c>
      <c r="AO92" s="177">
        <v>-37.700000000000003</v>
      </c>
      <c r="AP92" s="293"/>
      <c r="AQ92" s="62"/>
      <c r="AR92" s="62"/>
      <c r="AS92" s="62"/>
      <c r="AT92" s="62"/>
      <c r="AU92" s="299"/>
      <c r="AV92" s="62"/>
      <c r="AW92" s="62"/>
      <c r="AX92" s="62"/>
      <c r="AY92" s="176"/>
      <c r="AZ92" s="293"/>
      <c r="BA92" s="62"/>
      <c r="BB92" s="62"/>
      <c r="BC92" s="62"/>
      <c r="BD92" s="62"/>
      <c r="BE92" s="62"/>
      <c r="BF92" s="62"/>
      <c r="BG92" s="62"/>
      <c r="BH92" s="62"/>
      <c r="BJ92" s="280"/>
    </row>
    <row r="93" spans="3:63" s="66" customFormat="1" ht="31.5" customHeight="1">
      <c r="D93" s="174" t="s">
        <v>218</v>
      </c>
      <c r="E93" s="208"/>
      <c r="F93" s="209"/>
      <c r="G93" s="161"/>
      <c r="H93" s="210"/>
      <c r="I93" s="212"/>
      <c r="J93" s="212"/>
      <c r="K93" s="212"/>
      <c r="L93" s="161"/>
      <c r="M93" s="212"/>
      <c r="N93" s="177"/>
      <c r="O93" s="211"/>
      <c r="P93" s="211"/>
      <c r="Q93" s="161"/>
      <c r="R93" s="212"/>
      <c r="S93" s="177"/>
      <c r="T93" s="211"/>
      <c r="U93" s="211"/>
      <c r="V93" s="161"/>
      <c r="W93" s="212"/>
      <c r="X93" s="177"/>
      <c r="Y93" s="211"/>
      <c r="Z93" s="211"/>
      <c r="AA93" s="161"/>
      <c r="AB93" s="212"/>
      <c r="AC93" s="212">
        <v>0</v>
      </c>
      <c r="AD93" s="212">
        <v>0</v>
      </c>
      <c r="AE93" s="177">
        <v>0</v>
      </c>
      <c r="AF93" s="161"/>
      <c r="AG93" s="211"/>
      <c r="AH93" s="211">
        <v>0</v>
      </c>
      <c r="AI93" s="211">
        <v>0</v>
      </c>
      <c r="AJ93" s="177">
        <v>0</v>
      </c>
      <c r="AK93" s="161"/>
      <c r="AL93" s="211"/>
      <c r="AM93" s="211">
        <v>0</v>
      </c>
      <c r="AN93" s="211"/>
      <c r="AO93" s="177">
        <v>18.7</v>
      </c>
      <c r="AP93" s="293"/>
      <c r="AQ93" s="62"/>
      <c r="AR93" s="62"/>
      <c r="AS93" s="62"/>
      <c r="AT93" s="62"/>
      <c r="AU93" s="299"/>
      <c r="AV93" s="62"/>
      <c r="AW93" s="62"/>
      <c r="AX93" s="62"/>
      <c r="AY93" s="176"/>
      <c r="AZ93" s="293"/>
      <c r="BA93" s="62"/>
      <c r="BB93" s="62"/>
      <c r="BC93" s="62"/>
      <c r="BD93" s="62"/>
      <c r="BE93" s="62"/>
      <c r="BF93" s="62"/>
      <c r="BG93" s="62"/>
      <c r="BH93" s="62"/>
      <c r="BJ93" s="280"/>
    </row>
    <row r="94" spans="3:63" s="66" customFormat="1" ht="18.2">
      <c r="D94" s="216" t="s">
        <v>213</v>
      </c>
      <c r="E94" s="208"/>
      <c r="F94" s="209"/>
      <c r="G94" s="161"/>
      <c r="H94" s="210"/>
      <c r="I94" s="212"/>
      <c r="J94" s="212"/>
      <c r="K94" s="212"/>
      <c r="L94" s="161"/>
      <c r="M94" s="212"/>
      <c r="N94" s="177"/>
      <c r="O94" s="211"/>
      <c r="P94" s="211"/>
      <c r="Q94" s="161"/>
      <c r="R94" s="212"/>
      <c r="S94" s="177"/>
      <c r="T94" s="211"/>
      <c r="U94" s="211"/>
      <c r="V94" s="161"/>
      <c r="W94" s="212"/>
      <c r="X94" s="177"/>
      <c r="Y94" s="211"/>
      <c r="Z94" s="211"/>
      <c r="AA94" s="161"/>
      <c r="AB94" s="212"/>
      <c r="AC94" s="212">
        <v>0</v>
      </c>
      <c r="AD94" s="212">
        <v>0</v>
      </c>
      <c r="AE94" s="177">
        <v>0</v>
      </c>
      <c r="AF94" s="161"/>
      <c r="AG94" s="211"/>
      <c r="AH94" s="211">
        <v>0</v>
      </c>
      <c r="AI94" s="211">
        <v>0</v>
      </c>
      <c r="AJ94" s="177">
        <v>0</v>
      </c>
      <c r="AK94" s="161"/>
      <c r="AL94" s="211"/>
      <c r="AM94" s="211">
        <v>0</v>
      </c>
      <c r="AN94" s="211">
        <v>57.8</v>
      </c>
      <c r="AO94" s="177">
        <v>5.6000000000000014</v>
      </c>
      <c r="AP94" s="293"/>
      <c r="AQ94" s="62"/>
      <c r="AR94" s="62"/>
      <c r="AS94" s="62"/>
      <c r="AT94" s="62"/>
      <c r="AU94" s="299"/>
      <c r="AV94" s="62"/>
      <c r="AW94" s="62"/>
      <c r="AX94" s="62"/>
      <c r="AY94" s="176"/>
      <c r="AZ94" s="62"/>
      <c r="BA94" s="62"/>
      <c r="BB94" s="62"/>
      <c r="BC94" s="62"/>
      <c r="BD94" s="62"/>
      <c r="BE94" s="62"/>
      <c r="BF94" s="62"/>
      <c r="BG94" s="62"/>
      <c r="BH94" s="62"/>
      <c r="BJ94" s="280"/>
    </row>
    <row r="95" spans="3:63" s="138" customFormat="1" ht="31.5" customHeight="1">
      <c r="C95" s="105"/>
      <c r="D95" s="180" t="s">
        <v>12</v>
      </c>
      <c r="E95" s="208"/>
      <c r="F95" s="217"/>
      <c r="G95" s="161"/>
      <c r="H95" s="210"/>
      <c r="I95" s="220">
        <v>17.5</v>
      </c>
      <c r="J95" s="220">
        <v>59.8</v>
      </c>
      <c r="K95" s="220">
        <v>72</v>
      </c>
      <c r="L95" s="161"/>
      <c r="M95" s="220">
        <v>14.6</v>
      </c>
      <c r="N95" s="173">
        <v>22.5</v>
      </c>
      <c r="O95" s="220">
        <v>43.8</v>
      </c>
      <c r="P95" s="220">
        <v>70.400000000000006</v>
      </c>
      <c r="Q95" s="161"/>
      <c r="R95" s="220">
        <v>15.6</v>
      </c>
      <c r="S95" s="173">
        <v>64.900000000000006</v>
      </c>
      <c r="T95" s="220">
        <v>59</v>
      </c>
      <c r="U95" s="220">
        <v>76.900000000000006</v>
      </c>
      <c r="V95" s="161"/>
      <c r="W95" s="220">
        <v>36.700000000000003</v>
      </c>
      <c r="X95" s="173">
        <v>79.900000000000006</v>
      </c>
      <c r="Y95" s="220">
        <v>94.599999999999966</v>
      </c>
      <c r="Z95" s="220">
        <v>113.41</v>
      </c>
      <c r="AA95" s="161"/>
      <c r="AB95" s="220">
        <v>29.688999999999993</v>
      </c>
      <c r="AC95" s="220">
        <v>48.082000000000036</v>
      </c>
      <c r="AD95" s="220">
        <v>22.329000000000008</v>
      </c>
      <c r="AE95" s="173">
        <v>-1.5000000000000284</v>
      </c>
      <c r="AF95" s="161"/>
      <c r="AG95" s="220">
        <v>29.647999999999982</v>
      </c>
      <c r="AH95" s="220">
        <v>48.133000000000038</v>
      </c>
      <c r="AI95" s="220">
        <v>22.339000000000027</v>
      </c>
      <c r="AJ95" s="173">
        <v>-1.5160000000000622</v>
      </c>
      <c r="AK95" s="161"/>
      <c r="AL95" s="220">
        <v>31.74</v>
      </c>
      <c r="AM95" s="220">
        <v>74.256</v>
      </c>
      <c r="AN95" s="220">
        <v>133.92399999999998</v>
      </c>
      <c r="AO95" s="173">
        <v>42.5</v>
      </c>
      <c r="AP95" s="293"/>
      <c r="AQ95" s="62"/>
      <c r="AR95" s="62"/>
      <c r="AS95" s="62"/>
      <c r="AT95" s="62"/>
      <c r="AU95" s="299"/>
      <c r="AV95" s="62"/>
      <c r="AW95" s="62"/>
      <c r="AX95" s="62"/>
      <c r="AY95" s="176"/>
      <c r="AZ95" s="62"/>
      <c r="BA95" s="62"/>
      <c r="BB95" s="62"/>
      <c r="BC95" s="62"/>
      <c r="BD95" s="62"/>
      <c r="BE95" s="62"/>
      <c r="BF95" s="62"/>
      <c r="BG95" s="62"/>
      <c r="BH95" s="62"/>
      <c r="BI95" s="62"/>
      <c r="BJ95" s="280"/>
      <c r="BK95" s="62"/>
    </row>
    <row r="96" spans="3:63" s="66" customFormat="1" ht="13.5" customHeight="1">
      <c r="D96" s="174"/>
      <c r="E96" s="208"/>
      <c r="F96" s="209"/>
      <c r="G96" s="161"/>
      <c r="H96" s="210"/>
      <c r="I96" s="215"/>
      <c r="J96" s="215"/>
      <c r="K96" s="215"/>
      <c r="L96" s="161"/>
      <c r="M96" s="215"/>
      <c r="N96" s="173"/>
      <c r="O96" s="215"/>
      <c r="P96" s="215"/>
      <c r="Q96" s="161"/>
      <c r="R96" s="215"/>
      <c r="S96" s="173"/>
      <c r="T96" s="215"/>
      <c r="U96" s="215"/>
      <c r="V96" s="161"/>
      <c r="W96" s="215"/>
      <c r="X96" s="173"/>
      <c r="Y96" s="215"/>
      <c r="Z96" s="215"/>
      <c r="AA96" s="161"/>
      <c r="AB96" s="215"/>
      <c r="AC96" s="215">
        <v>0</v>
      </c>
      <c r="AD96" s="215">
        <v>0</v>
      </c>
      <c r="AE96" s="177">
        <v>0</v>
      </c>
      <c r="AF96" s="161"/>
      <c r="AG96" s="215"/>
      <c r="AH96" s="215">
        <v>0</v>
      </c>
      <c r="AI96" s="215">
        <v>0</v>
      </c>
      <c r="AJ96" s="177">
        <v>0</v>
      </c>
      <c r="AK96" s="161"/>
      <c r="AL96" s="215"/>
      <c r="AM96" s="215">
        <v>0</v>
      </c>
      <c r="AN96" s="215"/>
      <c r="AO96" s="173"/>
      <c r="AP96" s="293"/>
      <c r="AQ96" s="62"/>
      <c r="AR96" s="62"/>
      <c r="AS96" s="62"/>
      <c r="AT96" s="62"/>
      <c r="AU96" s="299"/>
      <c r="AV96" s="62"/>
      <c r="AW96" s="62"/>
      <c r="AX96" s="62"/>
      <c r="AY96" s="176"/>
      <c r="AZ96" s="62"/>
      <c r="BA96" s="62"/>
      <c r="BB96" s="62"/>
      <c r="BC96" s="62"/>
      <c r="BD96" s="62"/>
      <c r="BE96" s="62"/>
      <c r="BF96" s="62"/>
      <c r="BG96" s="62"/>
      <c r="BH96" s="62"/>
      <c r="BJ96" s="280"/>
    </row>
    <row r="97" spans="3:63" s="66" customFormat="1" ht="31.5" customHeight="1" collapsed="1">
      <c r="D97" s="174" t="s">
        <v>105</v>
      </c>
      <c r="E97" s="208"/>
      <c r="F97" s="209"/>
      <c r="G97" s="161"/>
      <c r="H97" s="210"/>
      <c r="I97" s="212"/>
      <c r="J97" s="212"/>
      <c r="K97" s="212"/>
      <c r="L97" s="161"/>
      <c r="M97" s="212"/>
      <c r="N97" s="173"/>
      <c r="O97" s="211"/>
      <c r="P97" s="211"/>
      <c r="Q97" s="161"/>
      <c r="R97" s="212"/>
      <c r="S97" s="173"/>
      <c r="T97" s="211"/>
      <c r="U97" s="211"/>
      <c r="V97" s="161"/>
      <c r="W97" s="212"/>
      <c r="X97" s="173"/>
      <c r="Y97" s="211"/>
      <c r="Z97" s="211">
        <v>-2.1</v>
      </c>
      <c r="AA97" s="161"/>
      <c r="AB97" s="212"/>
      <c r="AC97" s="212">
        <v>0</v>
      </c>
      <c r="AD97" s="212">
        <v>0</v>
      </c>
      <c r="AE97" s="177">
        <v>0</v>
      </c>
      <c r="AF97" s="161"/>
      <c r="AG97" s="211">
        <v>0</v>
      </c>
      <c r="AH97" s="211">
        <v>0</v>
      </c>
      <c r="AI97" s="211">
        <v>0</v>
      </c>
      <c r="AJ97" s="177">
        <v>0</v>
      </c>
      <c r="AK97" s="161"/>
      <c r="AL97" s="211"/>
      <c r="AM97" s="211">
        <v>0</v>
      </c>
      <c r="AN97" s="211"/>
      <c r="AO97" s="173"/>
      <c r="AP97" s="293"/>
      <c r="AQ97" s="62"/>
      <c r="AR97" s="62"/>
      <c r="AS97" s="62"/>
      <c r="AT97" s="62"/>
      <c r="AU97" s="299"/>
      <c r="AV97" s="62"/>
      <c r="AW97" s="62"/>
      <c r="AX97" s="62"/>
      <c r="AY97" s="176"/>
      <c r="AZ97" s="62"/>
      <c r="BA97" s="62"/>
      <c r="BB97" s="62"/>
      <c r="BC97" s="62"/>
      <c r="BD97" s="62"/>
      <c r="BE97" s="62"/>
      <c r="BF97" s="62"/>
      <c r="BG97" s="62"/>
      <c r="BH97" s="62"/>
      <c r="BJ97" s="280"/>
    </row>
    <row r="98" spans="3:63" s="66" customFormat="1" ht="31.5" customHeight="1" collapsed="1">
      <c r="D98" s="174" t="s">
        <v>178</v>
      </c>
      <c r="E98" s="208"/>
      <c r="F98" s="209"/>
      <c r="G98" s="161"/>
      <c r="H98" s="210"/>
      <c r="I98" s="212"/>
      <c r="J98" s="212"/>
      <c r="K98" s="212"/>
      <c r="L98" s="161"/>
      <c r="M98" s="212"/>
      <c r="N98" s="173"/>
      <c r="O98" s="211"/>
      <c r="P98" s="211"/>
      <c r="Q98" s="161"/>
      <c r="R98" s="212"/>
      <c r="S98" s="173"/>
      <c r="T98" s="211"/>
      <c r="U98" s="211"/>
      <c r="V98" s="161"/>
      <c r="W98" s="212"/>
      <c r="X98" s="173"/>
      <c r="Y98" s="211"/>
      <c r="Z98" s="211"/>
      <c r="AA98" s="161"/>
      <c r="AB98" s="212"/>
      <c r="AC98" s="212">
        <v>0</v>
      </c>
      <c r="AD98" s="212">
        <v>0</v>
      </c>
      <c r="AE98" s="177">
        <v>0</v>
      </c>
      <c r="AF98" s="161"/>
      <c r="AG98" s="211"/>
      <c r="AH98" s="211">
        <v>0</v>
      </c>
      <c r="AI98" s="211">
        <v>0</v>
      </c>
      <c r="AJ98" s="177">
        <v>0</v>
      </c>
      <c r="AK98" s="161"/>
      <c r="AL98" s="211">
        <v>-2140</v>
      </c>
      <c r="AM98" s="211">
        <v>0</v>
      </c>
      <c r="AN98" s="211">
        <v>-0.1999999999998181</v>
      </c>
      <c r="AO98" s="177">
        <v>0</v>
      </c>
      <c r="AP98" s="293"/>
      <c r="AQ98" s="293"/>
      <c r="AR98" s="293"/>
      <c r="AS98" s="62"/>
      <c r="AT98" s="62"/>
      <c r="AU98" s="299"/>
      <c r="AV98" s="62"/>
      <c r="AW98" s="62"/>
      <c r="AX98" s="62"/>
      <c r="AY98" s="176"/>
      <c r="AZ98" s="62"/>
      <c r="BA98" s="62"/>
      <c r="BB98" s="62"/>
      <c r="BC98" s="62"/>
      <c r="BD98" s="62"/>
      <c r="BE98" s="62"/>
      <c r="BF98" s="62"/>
      <c r="BG98" s="62"/>
      <c r="BH98" s="62"/>
      <c r="BJ98" s="280"/>
    </row>
    <row r="99" spans="3:63" s="66" customFormat="1" ht="31.5" customHeight="1" collapsed="1">
      <c r="D99" s="174" t="s">
        <v>157</v>
      </c>
      <c r="E99" s="208"/>
      <c r="F99" s="209"/>
      <c r="G99" s="161"/>
      <c r="H99" s="210"/>
      <c r="I99" s="212"/>
      <c r="J99" s="212"/>
      <c r="K99" s="212"/>
      <c r="L99" s="161"/>
      <c r="M99" s="212"/>
      <c r="N99" s="173"/>
      <c r="O99" s="211"/>
      <c r="P99" s="211"/>
      <c r="Q99" s="161"/>
      <c r="R99" s="212"/>
      <c r="S99" s="173"/>
      <c r="T99" s="211"/>
      <c r="U99" s="211"/>
      <c r="V99" s="161"/>
      <c r="W99" s="212"/>
      <c r="X99" s="173"/>
      <c r="Y99" s="211"/>
      <c r="Z99" s="211"/>
      <c r="AA99" s="161"/>
      <c r="AB99" s="212">
        <v>-0.3</v>
      </c>
      <c r="AC99" s="212">
        <v>-0.5219999999999998</v>
      </c>
      <c r="AD99" s="212">
        <v>-0.50000000000000022</v>
      </c>
      <c r="AE99" s="177">
        <v>-0.34400000000000031</v>
      </c>
      <c r="AF99" s="161"/>
      <c r="AG99" s="211">
        <v>-0.3</v>
      </c>
      <c r="AH99" s="211">
        <v>-0.5219999999999998</v>
      </c>
      <c r="AI99" s="211">
        <v>-0.50000000000000022</v>
      </c>
      <c r="AJ99" s="177">
        <v>-0.34400000000000031</v>
      </c>
      <c r="AK99" s="161"/>
      <c r="AL99" s="211">
        <v>-3.26</v>
      </c>
      <c r="AM99" s="211">
        <v>-9.234</v>
      </c>
      <c r="AN99" s="211">
        <v>0.19399999999999906</v>
      </c>
      <c r="AO99" s="177">
        <v>2.3000000000000007</v>
      </c>
      <c r="AP99" s="293"/>
      <c r="AQ99" s="62"/>
      <c r="AR99" s="62"/>
      <c r="AS99" s="62"/>
      <c r="AT99" s="62"/>
      <c r="AU99" s="299"/>
      <c r="AV99" s="62"/>
      <c r="AW99" s="62"/>
      <c r="AX99" s="62"/>
      <c r="AY99" s="176"/>
      <c r="AZ99" s="62"/>
      <c r="BA99" s="62"/>
      <c r="BB99" s="62"/>
      <c r="BC99" s="62"/>
      <c r="BD99" s="62"/>
      <c r="BE99" s="62"/>
      <c r="BF99" s="62"/>
      <c r="BG99" s="62"/>
      <c r="BH99" s="62"/>
      <c r="BJ99" s="280"/>
    </row>
    <row r="100" spans="3:63" s="66" customFormat="1" ht="36.35" collapsed="1">
      <c r="D100" s="174" t="s">
        <v>187</v>
      </c>
      <c r="E100" s="208"/>
      <c r="F100" s="209"/>
      <c r="G100" s="161"/>
      <c r="H100" s="210"/>
      <c r="I100" s="212"/>
      <c r="J100" s="212"/>
      <c r="K100" s="212"/>
      <c r="L100" s="161"/>
      <c r="M100" s="212"/>
      <c r="N100" s="173"/>
      <c r="O100" s="211"/>
      <c r="P100" s="211"/>
      <c r="Q100" s="161"/>
      <c r="R100" s="212"/>
      <c r="S100" s="173"/>
      <c r="T100" s="211"/>
      <c r="U100" s="211"/>
      <c r="V100" s="161"/>
      <c r="W100" s="212"/>
      <c r="X100" s="173"/>
      <c r="Y100" s="211"/>
      <c r="Z100" s="211"/>
      <c r="AA100" s="161"/>
      <c r="AB100" s="212">
        <v>1</v>
      </c>
      <c r="AC100" s="212">
        <v>1</v>
      </c>
      <c r="AD100" s="212">
        <v>1.1059999999999999</v>
      </c>
      <c r="AE100" s="177">
        <v>2.2940000000000005</v>
      </c>
      <c r="AF100" s="161"/>
      <c r="AG100" s="211">
        <v>1</v>
      </c>
      <c r="AH100" s="211">
        <v>1</v>
      </c>
      <c r="AI100" s="211">
        <v>1.1059999999999999</v>
      </c>
      <c r="AJ100" s="177">
        <v>2.2940000000000005</v>
      </c>
      <c r="AK100" s="161"/>
      <c r="AL100" s="211">
        <v>-8.4</v>
      </c>
      <c r="AM100" s="211">
        <v>-20.300000000000004</v>
      </c>
      <c r="AN100" s="211">
        <v>2.5</v>
      </c>
      <c r="AO100" s="177">
        <v>-12.399999999999999</v>
      </c>
      <c r="AP100" s="301"/>
      <c r="AQ100" s="62"/>
      <c r="AR100" s="62"/>
      <c r="AS100" s="62"/>
      <c r="AT100" s="62"/>
      <c r="AU100" s="299"/>
      <c r="AV100" s="62"/>
      <c r="AW100" s="62"/>
      <c r="AX100" s="62"/>
      <c r="AY100" s="176"/>
      <c r="AZ100" s="62"/>
      <c r="BA100" s="62"/>
      <c r="BB100" s="62"/>
      <c r="BC100" s="62"/>
      <c r="BD100" s="62"/>
      <c r="BE100" s="62"/>
      <c r="BF100" s="62"/>
      <c r="BG100" s="62"/>
      <c r="BH100" s="62"/>
      <c r="BJ100" s="280"/>
    </row>
    <row r="101" spans="3:63" s="66" customFormat="1" ht="31.5" customHeight="1" collapsed="1">
      <c r="D101" s="174" t="s">
        <v>43</v>
      </c>
      <c r="E101" s="208"/>
      <c r="F101" s="209"/>
      <c r="G101" s="161"/>
      <c r="H101" s="210"/>
      <c r="I101" s="212"/>
      <c r="J101" s="212"/>
      <c r="K101" s="212"/>
      <c r="L101" s="161"/>
      <c r="M101" s="212"/>
      <c r="N101" s="173">
        <v>-56.7</v>
      </c>
      <c r="O101" s="211">
        <v>-56.7</v>
      </c>
      <c r="P101" s="211">
        <v>-56.7</v>
      </c>
      <c r="Q101" s="161"/>
      <c r="R101" s="212"/>
      <c r="S101" s="173">
        <v>-88.2</v>
      </c>
      <c r="T101" s="211">
        <v>-88.2</v>
      </c>
      <c r="U101" s="211">
        <v>-88.2</v>
      </c>
      <c r="V101" s="161"/>
      <c r="W101" s="212"/>
      <c r="X101" s="173">
        <v>-114</v>
      </c>
      <c r="Y101" s="211">
        <v>-114</v>
      </c>
      <c r="Z101" s="211">
        <v>-114</v>
      </c>
      <c r="AA101" s="161"/>
      <c r="AB101" s="212"/>
      <c r="AC101" s="212">
        <v>-126.538</v>
      </c>
      <c r="AD101" s="212">
        <v>-6.1999999999997613E-2</v>
      </c>
      <c r="AE101" s="177">
        <v>0</v>
      </c>
      <c r="AF101" s="161"/>
      <c r="AG101" s="211"/>
      <c r="AH101" s="211">
        <v>-126.538</v>
      </c>
      <c r="AI101" s="211">
        <v>-6.1999999999997613E-2</v>
      </c>
      <c r="AJ101" s="177">
        <v>0</v>
      </c>
      <c r="AK101" s="161"/>
      <c r="AL101" s="211">
        <v>0</v>
      </c>
      <c r="AM101" s="211">
        <v>-696.6</v>
      </c>
      <c r="AN101" s="211">
        <v>-0.10000000000002274</v>
      </c>
      <c r="AO101" s="177">
        <v>-0.19999999999993179</v>
      </c>
      <c r="AP101" s="293"/>
      <c r="AQ101" s="62"/>
      <c r="AR101" s="62"/>
      <c r="AS101" s="62"/>
      <c r="AT101" s="62"/>
      <c r="AU101" s="299"/>
      <c r="AV101" s="62"/>
      <c r="AW101" s="62"/>
      <c r="AX101" s="62"/>
      <c r="AY101" s="176"/>
      <c r="AZ101" s="62"/>
      <c r="BA101" s="62"/>
      <c r="BB101" s="62"/>
      <c r="BC101" s="62"/>
      <c r="BD101" s="62"/>
      <c r="BE101" s="62"/>
      <c r="BF101" s="62"/>
      <c r="BG101" s="62"/>
      <c r="BH101" s="62"/>
      <c r="BJ101" s="280"/>
    </row>
    <row r="102" spans="3:63" s="66" customFormat="1" ht="31.5" customHeight="1">
      <c r="C102" s="105"/>
      <c r="D102" s="180" t="s">
        <v>44</v>
      </c>
      <c r="E102" s="208"/>
      <c r="F102" s="217"/>
      <c r="G102" s="161"/>
      <c r="H102" s="210"/>
      <c r="I102" s="220">
        <v>17.5</v>
      </c>
      <c r="J102" s="220">
        <v>59.8</v>
      </c>
      <c r="K102" s="220">
        <v>72</v>
      </c>
      <c r="L102" s="161"/>
      <c r="M102" s="220">
        <v>14.6</v>
      </c>
      <c r="N102" s="173">
        <v>-34.200000000000003</v>
      </c>
      <c r="O102" s="220">
        <v>-12.9</v>
      </c>
      <c r="P102" s="220">
        <v>13.7</v>
      </c>
      <c r="Q102" s="161"/>
      <c r="R102" s="220">
        <v>15.6</v>
      </c>
      <c r="S102" s="173">
        <v>-23.3</v>
      </c>
      <c r="T102" s="220">
        <v>-29.3</v>
      </c>
      <c r="U102" s="220">
        <v>-11.3</v>
      </c>
      <c r="V102" s="161"/>
      <c r="W102" s="220">
        <v>36.700000000000003</v>
      </c>
      <c r="X102" s="173">
        <v>-34.099999999999994</v>
      </c>
      <c r="Y102" s="220">
        <v>-19.400000000000034</v>
      </c>
      <c r="Z102" s="220">
        <v>-2.6899999999999977</v>
      </c>
      <c r="AA102" s="161"/>
      <c r="AB102" s="220">
        <v>30.388999999999992</v>
      </c>
      <c r="AC102" s="220">
        <v>-77.977999999999966</v>
      </c>
      <c r="AD102" s="220">
        <v>22.873000000000005</v>
      </c>
      <c r="AE102" s="173">
        <v>0.44999999999998863</v>
      </c>
      <c r="AF102" s="161"/>
      <c r="AG102" s="220">
        <v>30.347999999999981</v>
      </c>
      <c r="AH102" s="220">
        <v>-77.926999999999964</v>
      </c>
      <c r="AI102" s="220">
        <v>22.883000000000024</v>
      </c>
      <c r="AJ102" s="173">
        <v>0.43399999999995487</v>
      </c>
      <c r="AK102" s="161"/>
      <c r="AL102" s="220">
        <v>-2119.9200000000005</v>
      </c>
      <c r="AM102" s="220">
        <v>-651.87799999999925</v>
      </c>
      <c r="AN102" s="220">
        <v>136.31800000000013</v>
      </c>
      <c r="AO102" s="173">
        <v>32.200000000000067</v>
      </c>
      <c r="AP102" s="293"/>
      <c r="AQ102" s="62"/>
      <c r="AR102" s="62"/>
      <c r="AS102" s="62"/>
      <c r="AT102" s="62"/>
      <c r="AU102" s="299"/>
      <c r="AV102" s="62"/>
      <c r="AW102" s="62"/>
      <c r="AX102" s="62"/>
      <c r="AY102" s="181"/>
      <c r="AZ102" s="62"/>
      <c r="BA102" s="62"/>
      <c r="BB102" s="62"/>
      <c r="BC102" s="62"/>
      <c r="BD102" s="62"/>
      <c r="BE102" s="62"/>
      <c r="BF102" s="62"/>
      <c r="BG102" s="62"/>
      <c r="BH102" s="62"/>
      <c r="BJ102" s="280"/>
    </row>
    <row r="103" spans="3:63" s="66" customFormat="1" ht="31.5" customHeight="1">
      <c r="D103" s="174" t="s">
        <v>184</v>
      </c>
      <c r="E103" s="208"/>
      <c r="F103" s="209"/>
      <c r="G103" s="161"/>
      <c r="H103" s="210"/>
      <c r="I103" s="211"/>
      <c r="J103" s="211"/>
      <c r="K103" s="211"/>
      <c r="L103" s="161"/>
      <c r="M103" s="211"/>
      <c r="N103" s="173"/>
      <c r="O103" s="211"/>
      <c r="P103" s="211"/>
      <c r="Q103" s="161"/>
      <c r="R103" s="211"/>
      <c r="S103" s="173"/>
      <c r="T103" s="211"/>
      <c r="U103" s="211"/>
      <c r="V103" s="161"/>
      <c r="W103" s="211"/>
      <c r="X103" s="173"/>
      <c r="Y103" s="211"/>
      <c r="Z103" s="211"/>
      <c r="AA103" s="161"/>
      <c r="AB103" s="211">
        <v>0</v>
      </c>
      <c r="AC103" s="211">
        <v>0</v>
      </c>
      <c r="AD103" s="211">
        <v>0</v>
      </c>
      <c r="AE103" s="177">
        <v>0</v>
      </c>
      <c r="AF103" s="161"/>
      <c r="AG103" s="211">
        <v>-668.6</v>
      </c>
      <c r="AH103" s="211">
        <v>20.200000000000045</v>
      </c>
      <c r="AI103" s="211">
        <v>-9.5</v>
      </c>
      <c r="AJ103" s="177">
        <v>18.100000000000023</v>
      </c>
      <c r="AK103" s="161"/>
      <c r="AL103" s="211">
        <v>-2.4</v>
      </c>
      <c r="AM103" s="211">
        <v>-66.599999999999994</v>
      </c>
      <c r="AN103" s="211">
        <v>75</v>
      </c>
      <c r="AO103" s="177">
        <v>27.9</v>
      </c>
      <c r="AP103" s="293"/>
      <c r="AQ103" s="62"/>
      <c r="AR103" s="62"/>
      <c r="AS103" s="62"/>
      <c r="AT103" s="62"/>
      <c r="AU103" s="299"/>
      <c r="AV103" s="62"/>
      <c r="AW103" s="62"/>
      <c r="AX103" s="62"/>
      <c r="AY103" s="176"/>
      <c r="AZ103" s="62"/>
      <c r="BA103" s="62"/>
      <c r="BB103" s="62"/>
      <c r="BC103" s="62"/>
      <c r="BD103" s="62"/>
      <c r="BE103" s="62"/>
      <c r="BF103" s="62"/>
      <c r="BG103" s="62"/>
      <c r="BH103" s="62"/>
      <c r="BJ103" s="280"/>
    </row>
    <row r="104" spans="3:63" s="138" customFormat="1" ht="39" customHeight="1">
      <c r="C104" s="105"/>
      <c r="D104" s="180" t="s">
        <v>158</v>
      </c>
      <c r="E104" s="208"/>
      <c r="F104" s="217"/>
      <c r="G104" s="161"/>
      <c r="H104" s="210"/>
      <c r="I104" s="219">
        <v>17.5</v>
      </c>
      <c r="J104" s="219">
        <v>59.8</v>
      </c>
      <c r="K104" s="219">
        <v>72</v>
      </c>
      <c r="L104" s="161"/>
      <c r="M104" s="219">
        <v>14.6</v>
      </c>
      <c r="N104" s="173">
        <v>-34.200000000000003</v>
      </c>
      <c r="O104" s="219">
        <v>-12.9</v>
      </c>
      <c r="P104" s="219">
        <v>13.7</v>
      </c>
      <c r="Q104" s="161"/>
      <c r="R104" s="219">
        <v>15.6</v>
      </c>
      <c r="S104" s="173">
        <v>-23.3</v>
      </c>
      <c r="T104" s="219">
        <v>-29.3</v>
      </c>
      <c r="U104" s="219">
        <v>-11.3</v>
      </c>
      <c r="V104" s="161"/>
      <c r="W104" s="219">
        <v>36.700000000000003</v>
      </c>
      <c r="X104" s="173">
        <v>-34.099999999999994</v>
      </c>
      <c r="Y104" s="219">
        <v>-19.400000000000034</v>
      </c>
      <c r="Z104" s="219">
        <v>-2.6899999999999977</v>
      </c>
      <c r="AA104" s="161"/>
      <c r="AB104" s="219">
        <v>30.388999999999992</v>
      </c>
      <c r="AC104" s="219">
        <v>-77.977999999999966</v>
      </c>
      <c r="AD104" s="219">
        <v>22.888999999999971</v>
      </c>
      <c r="AE104" s="173">
        <v>0.39999999999999858</v>
      </c>
      <c r="AF104" s="161"/>
      <c r="AG104" s="219">
        <v>-638.25200000000007</v>
      </c>
      <c r="AH104" s="219">
        <v>-57.726999999999862</v>
      </c>
      <c r="AI104" s="219">
        <v>13.383000000000038</v>
      </c>
      <c r="AJ104" s="173">
        <v>18.495999999999867</v>
      </c>
      <c r="AK104" s="161"/>
      <c r="AL104" s="219">
        <v>-2122.3200000000006</v>
      </c>
      <c r="AM104" s="219">
        <v>-718.47799999999916</v>
      </c>
      <c r="AN104" s="219">
        <v>211.31800000000013</v>
      </c>
      <c r="AO104" s="173">
        <v>60.100000000000065</v>
      </c>
      <c r="AP104" s="293"/>
      <c r="AQ104" s="62"/>
      <c r="AR104" s="62"/>
      <c r="AS104" s="62"/>
      <c r="AT104" s="62"/>
      <c r="AU104" s="299"/>
      <c r="AV104" s="62"/>
      <c r="AW104" s="62"/>
      <c r="AX104" s="62"/>
      <c r="AY104" s="181"/>
      <c r="AZ104" s="62"/>
      <c r="BA104" s="62"/>
      <c r="BB104" s="62"/>
      <c r="BC104" s="62"/>
      <c r="BD104" s="62"/>
      <c r="BE104" s="62"/>
      <c r="BF104" s="62"/>
      <c r="BG104" s="62"/>
      <c r="BH104" s="62"/>
      <c r="BI104" s="62"/>
      <c r="BJ104" s="280"/>
      <c r="BK104" s="62"/>
    </row>
    <row r="105" spans="3:63" s="66" customFormat="1" ht="13.5" customHeight="1">
      <c r="D105" s="174"/>
      <c r="E105" s="208"/>
      <c r="F105" s="209"/>
      <c r="G105" s="161"/>
      <c r="H105" s="210"/>
      <c r="I105" s="215">
        <v>0</v>
      </c>
      <c r="J105" s="215">
        <v>0</v>
      </c>
      <c r="K105" s="215">
        <v>0</v>
      </c>
      <c r="L105" s="161"/>
      <c r="M105" s="215">
        <v>0</v>
      </c>
      <c r="N105" s="173">
        <v>0</v>
      </c>
      <c r="O105" s="215">
        <v>0</v>
      </c>
      <c r="P105" s="215">
        <v>0</v>
      </c>
      <c r="Q105" s="161"/>
      <c r="R105" s="215"/>
      <c r="S105" s="173"/>
      <c r="T105" s="215"/>
      <c r="U105" s="215"/>
      <c r="V105" s="161"/>
      <c r="W105" s="215"/>
      <c r="X105" s="173"/>
      <c r="Y105" s="215"/>
      <c r="Z105" s="215"/>
      <c r="AA105" s="161"/>
      <c r="AB105" s="215"/>
      <c r="AC105" s="215">
        <v>0</v>
      </c>
      <c r="AD105" s="215">
        <v>0</v>
      </c>
      <c r="AE105" s="177">
        <v>0</v>
      </c>
      <c r="AF105" s="161"/>
      <c r="AG105" s="215"/>
      <c r="AH105" s="215">
        <v>0</v>
      </c>
      <c r="AI105" s="215">
        <v>0</v>
      </c>
      <c r="AJ105" s="177">
        <v>0</v>
      </c>
      <c r="AK105" s="161"/>
      <c r="AL105" s="215"/>
      <c r="AM105" s="215">
        <v>0</v>
      </c>
      <c r="AN105" s="215"/>
      <c r="AO105" s="173"/>
      <c r="AP105" s="293"/>
      <c r="AQ105" s="62"/>
      <c r="AR105" s="62"/>
      <c r="AS105" s="62"/>
      <c r="AT105" s="62"/>
      <c r="AU105" s="299"/>
      <c r="AV105" s="62"/>
      <c r="AW105" s="62"/>
      <c r="AX105" s="62"/>
      <c r="AY105" s="176"/>
      <c r="AZ105" s="62"/>
      <c r="BA105" s="62"/>
      <c r="BB105" s="62"/>
      <c r="BC105" s="62"/>
      <c r="BD105" s="62"/>
      <c r="BE105" s="62"/>
      <c r="BF105" s="62"/>
      <c r="BG105" s="62"/>
      <c r="BH105" s="62"/>
      <c r="BJ105" s="280"/>
    </row>
    <row r="106" spans="3:63" s="138" customFormat="1" ht="31.5" customHeight="1">
      <c r="C106" s="136"/>
      <c r="D106" s="174" t="s">
        <v>13</v>
      </c>
      <c r="E106" s="208"/>
      <c r="F106" s="217"/>
      <c r="G106" s="161"/>
      <c r="H106" s="210"/>
      <c r="I106" s="211">
        <v>120</v>
      </c>
      <c r="J106" s="211">
        <v>120</v>
      </c>
      <c r="K106" s="211">
        <v>120</v>
      </c>
      <c r="L106" s="161"/>
      <c r="M106" s="211">
        <v>48</v>
      </c>
      <c r="N106" s="173">
        <v>48</v>
      </c>
      <c r="O106" s="211">
        <v>48</v>
      </c>
      <c r="P106" s="211">
        <v>48</v>
      </c>
      <c r="Q106" s="161"/>
      <c r="R106" s="211">
        <v>34.299999999999997</v>
      </c>
      <c r="S106" s="173">
        <v>34.299999999999997</v>
      </c>
      <c r="T106" s="211">
        <v>34.299999999999997</v>
      </c>
      <c r="U106" s="211">
        <v>34.299999999999997</v>
      </c>
      <c r="V106" s="161"/>
      <c r="W106" s="211">
        <v>45.633000000000003</v>
      </c>
      <c r="X106" s="173">
        <v>45.633000000000003</v>
      </c>
      <c r="Y106" s="211">
        <v>45.633000000000003</v>
      </c>
      <c r="Z106" s="211">
        <v>45.633000000000003</v>
      </c>
      <c r="AA106" s="161"/>
      <c r="AB106" s="211">
        <v>45.633000000000003</v>
      </c>
      <c r="AC106" s="211">
        <v>17.911000000000005</v>
      </c>
      <c r="AD106" s="211">
        <v>95.519000000000005</v>
      </c>
      <c r="AE106" s="177">
        <v>73</v>
      </c>
      <c r="AF106" s="161"/>
      <c r="AG106" s="211">
        <v>72.599999999999994</v>
      </c>
      <c r="AH106" s="211">
        <v>686.6</v>
      </c>
      <c r="AI106" s="211">
        <v>744.3</v>
      </c>
      <c r="AJ106" s="177">
        <v>730.89599999999984</v>
      </c>
      <c r="AK106" s="161"/>
      <c r="AL106" s="211">
        <v>712.4</v>
      </c>
      <c r="AM106" s="211">
        <v>3258.3999999999996</v>
      </c>
      <c r="AN106" s="211">
        <v>3976.8979999999997</v>
      </c>
      <c r="AO106" s="177">
        <v>3765.5799999999995</v>
      </c>
      <c r="AP106" s="293"/>
      <c r="AQ106" s="62"/>
      <c r="AR106" s="62"/>
      <c r="AS106" s="62"/>
      <c r="AT106" s="62"/>
      <c r="AU106" s="299"/>
      <c r="AV106" s="62"/>
      <c r="AW106" s="62"/>
      <c r="AX106" s="62"/>
      <c r="AY106" s="176"/>
      <c r="AZ106" s="293"/>
      <c r="BA106" s="62"/>
      <c r="BB106" s="62"/>
      <c r="BC106" s="62"/>
      <c r="BD106" s="62"/>
      <c r="BE106" s="62"/>
      <c r="BF106" s="62"/>
      <c r="BG106" s="62"/>
      <c r="BH106" s="62"/>
      <c r="BI106" s="62"/>
      <c r="BJ106" s="280"/>
      <c r="BK106" s="62"/>
    </row>
    <row r="107" spans="3:63" s="138" customFormat="1" ht="39" customHeight="1">
      <c r="C107" s="105"/>
      <c r="D107" s="180" t="s">
        <v>209</v>
      </c>
      <c r="E107" s="208"/>
      <c r="F107" s="217"/>
      <c r="G107" s="161"/>
      <c r="H107" s="210"/>
      <c r="I107" s="219">
        <v>102.5</v>
      </c>
      <c r="J107" s="219">
        <v>60.2</v>
      </c>
      <c r="K107" s="219">
        <v>48</v>
      </c>
      <c r="L107" s="161"/>
      <c r="M107" s="219">
        <v>33.4</v>
      </c>
      <c r="N107" s="173">
        <v>82.3</v>
      </c>
      <c r="O107" s="219">
        <v>60.9</v>
      </c>
      <c r="P107" s="219">
        <v>34.299999999999997</v>
      </c>
      <c r="Q107" s="161"/>
      <c r="R107" s="219">
        <v>18.8</v>
      </c>
      <c r="S107" s="173">
        <v>57.6</v>
      </c>
      <c r="T107" s="219">
        <v>63.6</v>
      </c>
      <c r="U107" s="219">
        <v>45.6</v>
      </c>
      <c r="V107" s="161"/>
      <c r="W107" s="219">
        <v>8.9</v>
      </c>
      <c r="X107" s="173">
        <v>79.7</v>
      </c>
      <c r="Y107" s="219">
        <v>65</v>
      </c>
      <c r="Z107" s="219">
        <v>48.3</v>
      </c>
      <c r="AA107" s="161"/>
      <c r="AB107" s="219">
        <v>17.911000000000005</v>
      </c>
      <c r="AC107" s="219">
        <v>95.519000000000005</v>
      </c>
      <c r="AD107" s="219">
        <v>73</v>
      </c>
      <c r="AE107" s="173">
        <v>72.599999999999994</v>
      </c>
      <c r="AF107" s="161"/>
      <c r="AG107" s="219">
        <v>686.6</v>
      </c>
      <c r="AH107" s="219">
        <v>744.3</v>
      </c>
      <c r="AI107" s="219">
        <v>730.89599999999984</v>
      </c>
      <c r="AJ107" s="173">
        <v>712.4</v>
      </c>
      <c r="AK107" s="161"/>
      <c r="AL107" s="219">
        <v>2834.7</v>
      </c>
      <c r="AM107" s="219">
        <v>3976.8979999999997</v>
      </c>
      <c r="AN107" s="219">
        <v>3765.5799999999995</v>
      </c>
      <c r="AO107" s="173">
        <v>3705.4999999999995</v>
      </c>
      <c r="AP107" s="66"/>
      <c r="AQ107" s="62"/>
      <c r="AR107" s="62"/>
      <c r="AS107" s="62"/>
      <c r="AT107" s="62"/>
      <c r="AU107" s="299"/>
      <c r="AV107" s="62"/>
      <c r="AW107" s="62"/>
      <c r="AX107" s="62"/>
      <c r="AY107" s="181"/>
      <c r="AZ107" s="62"/>
      <c r="BA107" s="62"/>
      <c r="BB107" s="62"/>
      <c r="BC107" s="62"/>
      <c r="BD107" s="62"/>
      <c r="BE107" s="62"/>
      <c r="BF107" s="62"/>
      <c r="BG107" s="62"/>
      <c r="BH107" s="62"/>
      <c r="BI107" s="62"/>
      <c r="BJ107" s="280"/>
      <c r="BK107" s="62"/>
    </row>
    <row r="108" spans="3:63" s="138" customFormat="1" ht="31.5" customHeight="1">
      <c r="C108" s="105"/>
      <c r="D108" s="180" t="s">
        <v>181</v>
      </c>
      <c r="E108" s="208"/>
      <c r="F108" s="217"/>
      <c r="G108" s="161"/>
      <c r="H108" s="210"/>
      <c r="I108" s="218"/>
      <c r="J108" s="218"/>
      <c r="K108" s="218"/>
      <c r="L108" s="161"/>
      <c r="M108" s="218"/>
      <c r="N108" s="173"/>
      <c r="O108" s="218"/>
      <c r="P108" s="218"/>
      <c r="Q108" s="161"/>
      <c r="R108" s="218"/>
      <c r="S108" s="173"/>
      <c r="T108" s="218"/>
      <c r="U108" s="218"/>
      <c r="V108" s="161"/>
      <c r="W108" s="218"/>
      <c r="X108" s="173"/>
      <c r="Y108" s="218"/>
      <c r="Z108" s="218"/>
      <c r="AA108" s="161"/>
      <c r="AB108" s="218"/>
      <c r="AC108" s="276" t="s">
        <v>207</v>
      </c>
      <c r="AD108" s="276" t="s">
        <v>207</v>
      </c>
      <c r="AE108" s="177" t="s">
        <v>207</v>
      </c>
      <c r="AF108" s="161"/>
      <c r="AG108" s="276" t="s">
        <v>207</v>
      </c>
      <c r="AH108" s="276" t="s">
        <v>207</v>
      </c>
      <c r="AI108" s="276" t="s">
        <v>207</v>
      </c>
      <c r="AJ108" s="177" t="s">
        <v>207</v>
      </c>
      <c r="AK108" s="161"/>
      <c r="AL108" s="218">
        <v>423.7</v>
      </c>
      <c r="AM108" s="218">
        <v>0</v>
      </c>
      <c r="AN108" s="218">
        <v>0</v>
      </c>
      <c r="AO108" s="173">
        <v>0</v>
      </c>
      <c r="AP108" s="66"/>
      <c r="AQ108" s="62"/>
      <c r="AR108" s="62"/>
      <c r="AS108" s="62"/>
      <c r="AT108" s="62"/>
      <c r="AU108" s="299"/>
      <c r="AV108" s="62"/>
      <c r="AW108" s="62"/>
      <c r="AX108" s="62"/>
      <c r="AY108" s="176"/>
      <c r="AZ108" s="62"/>
      <c r="BA108" s="62"/>
      <c r="BB108" s="62"/>
      <c r="BC108" s="62"/>
      <c r="BD108" s="62"/>
      <c r="BE108" s="62"/>
      <c r="BF108" s="62"/>
      <c r="BG108" s="62"/>
      <c r="BH108" s="62"/>
      <c r="BI108" s="62"/>
      <c r="BJ108" s="280"/>
      <c r="BK108" s="62"/>
    </row>
    <row r="109" spans="3:63" s="138" customFormat="1" ht="31.5" customHeight="1">
      <c r="C109" s="105"/>
      <c r="D109" s="180" t="s">
        <v>208</v>
      </c>
      <c r="E109" s="208"/>
      <c r="F109" s="217"/>
      <c r="G109" s="161"/>
      <c r="H109" s="210"/>
      <c r="I109" s="218"/>
      <c r="J109" s="218"/>
      <c r="K109" s="218"/>
      <c r="L109" s="161"/>
      <c r="M109" s="218"/>
      <c r="N109" s="173"/>
      <c r="O109" s="218"/>
      <c r="P109" s="218"/>
      <c r="Q109" s="161"/>
      <c r="R109" s="218"/>
      <c r="S109" s="173"/>
      <c r="T109" s="218"/>
      <c r="U109" s="218"/>
      <c r="V109" s="161"/>
      <c r="W109" s="218"/>
      <c r="X109" s="173"/>
      <c r="Y109" s="218"/>
      <c r="Z109" s="218"/>
      <c r="AA109" s="161"/>
      <c r="AB109" s="218"/>
      <c r="AC109" s="218">
        <v>95.519000000000005</v>
      </c>
      <c r="AD109" s="218">
        <v>73</v>
      </c>
      <c r="AE109" s="177">
        <v>72.599999999999994</v>
      </c>
      <c r="AF109" s="161"/>
      <c r="AG109" s="218">
        <v>686.6</v>
      </c>
      <c r="AH109" s="218">
        <v>744.3</v>
      </c>
      <c r="AI109" s="218">
        <v>730.89599999999984</v>
      </c>
      <c r="AJ109" s="173">
        <v>712.4</v>
      </c>
      <c r="AK109" s="161"/>
      <c r="AL109" s="218">
        <v>3258.3999999999996</v>
      </c>
      <c r="AM109" s="218">
        <v>3976.8979999999997</v>
      </c>
      <c r="AN109" s="218">
        <v>3765.5799999999995</v>
      </c>
      <c r="AO109" s="173">
        <v>3705.4999999999995</v>
      </c>
      <c r="AP109" s="181"/>
      <c r="AQ109" s="293"/>
      <c r="AR109" s="62"/>
      <c r="AS109" s="62"/>
      <c r="AT109" s="62"/>
      <c r="AU109" s="299"/>
      <c r="AV109" s="62"/>
      <c r="AW109" s="62"/>
      <c r="AX109" s="62"/>
      <c r="AY109" s="181"/>
      <c r="AZ109" s="62"/>
      <c r="BA109" s="62"/>
      <c r="BB109" s="62"/>
      <c r="BC109" s="62"/>
      <c r="BD109" s="62"/>
      <c r="BE109" s="62"/>
      <c r="BF109" s="62"/>
      <c r="BG109" s="62"/>
      <c r="BH109" s="62"/>
      <c r="BI109" s="62"/>
      <c r="BJ109" s="280"/>
      <c r="BK109" s="62"/>
    </row>
    <row r="110" spans="3:63" s="138" customFormat="1" ht="18.2">
      <c r="C110" s="105"/>
      <c r="D110" s="180" t="s">
        <v>107</v>
      </c>
      <c r="E110" s="208"/>
      <c r="F110" s="217"/>
      <c r="G110" s="161"/>
      <c r="H110" s="210"/>
      <c r="I110" s="218">
        <v>-1.9</v>
      </c>
      <c r="J110" s="218">
        <v>-1.9</v>
      </c>
      <c r="K110" s="218">
        <v>-12.5</v>
      </c>
      <c r="L110" s="161"/>
      <c r="M110" s="218">
        <v>-3.8</v>
      </c>
      <c r="N110" s="173">
        <v>-11.600000000000001</v>
      </c>
      <c r="O110" s="218">
        <v>-21.6</v>
      </c>
      <c r="P110" s="218">
        <v>-35.200000000000003</v>
      </c>
      <c r="Q110" s="161"/>
      <c r="R110" s="218">
        <v>-6.8</v>
      </c>
      <c r="S110" s="173">
        <v>-14.7</v>
      </c>
      <c r="T110" s="218">
        <v>-29.7</v>
      </c>
      <c r="U110" s="218">
        <v>-55.4</v>
      </c>
      <c r="V110" s="161"/>
      <c r="W110" s="218">
        <v>-10.8</v>
      </c>
      <c r="X110" s="173">
        <v>-26.1</v>
      </c>
      <c r="Y110" s="218">
        <v>-36.200000000000003</v>
      </c>
      <c r="Z110" s="218">
        <v>-61.800000000000004</v>
      </c>
      <c r="AA110" s="161"/>
      <c r="AB110" s="218">
        <v>-7.6</v>
      </c>
      <c r="AC110" s="218">
        <v>-12.049000000000001</v>
      </c>
      <c r="AD110" s="218">
        <v>-15.451000000000001</v>
      </c>
      <c r="AE110" s="173">
        <v>-29.699999999999996</v>
      </c>
      <c r="AF110" s="161"/>
      <c r="AG110" s="218">
        <v>-7.6</v>
      </c>
      <c r="AH110" s="218">
        <v>-12.049000000000001</v>
      </c>
      <c r="AI110" s="218">
        <v>-15.451000000000001</v>
      </c>
      <c r="AJ110" s="173">
        <v>-29.699999999999996</v>
      </c>
      <c r="AK110" s="161"/>
      <c r="AL110" s="218">
        <v>-8.1</v>
      </c>
      <c r="AM110" s="218">
        <v>-25.573999999999998</v>
      </c>
      <c r="AN110" s="218">
        <v>-43.260000000000005</v>
      </c>
      <c r="AO110" s="173">
        <v>-50.74</v>
      </c>
      <c r="AP110" s="302"/>
      <c r="AQ110" s="62"/>
      <c r="AR110" s="62"/>
      <c r="AS110" s="62"/>
      <c r="AT110" s="62"/>
      <c r="AU110" s="62"/>
      <c r="AV110" s="62"/>
      <c r="AW110" s="62"/>
      <c r="AX110" s="62"/>
      <c r="AY110" s="181"/>
      <c r="AZ110" s="293"/>
      <c r="BA110" s="62"/>
      <c r="BB110" s="62"/>
      <c r="BC110" s="62"/>
      <c r="BD110" s="62"/>
      <c r="BE110" s="62"/>
      <c r="BF110" s="62"/>
      <c r="BG110" s="62"/>
      <c r="BH110" s="62"/>
      <c r="BI110" s="62"/>
      <c r="BJ110" s="280"/>
      <c r="BK110" s="62"/>
    </row>
    <row r="111" spans="3:63" s="71" customFormat="1" ht="16.45" customHeight="1">
      <c r="D111" s="95"/>
      <c r="E111" s="139"/>
      <c r="F111" s="139"/>
      <c r="G111" s="138"/>
      <c r="H111" s="139"/>
      <c r="I111" s="139"/>
      <c r="J111" s="139"/>
      <c r="K111" s="139"/>
      <c r="L111" s="138"/>
      <c r="M111" s="139"/>
      <c r="N111" s="139"/>
      <c r="O111" s="139"/>
      <c r="P111" s="139"/>
      <c r="Q111" s="138"/>
      <c r="R111" s="139"/>
      <c r="S111" s="139"/>
      <c r="T111" s="139"/>
      <c r="U111" s="139"/>
      <c r="V111" s="138"/>
      <c r="W111" s="139"/>
      <c r="X111" s="139"/>
      <c r="Y111" s="139"/>
      <c r="Z111" s="139"/>
      <c r="AA111" s="138"/>
      <c r="AB111" s="139"/>
      <c r="AC111" s="139"/>
      <c r="AD111" s="139"/>
      <c r="AE111" s="139"/>
      <c r="AF111" s="138"/>
      <c r="AG111" s="139"/>
      <c r="AH111" s="139"/>
      <c r="AI111" s="139"/>
      <c r="AJ111" s="139"/>
      <c r="AK111" s="138"/>
      <c r="AL111" s="139"/>
      <c r="AM111" s="139"/>
      <c r="AN111" s="139"/>
      <c r="AO111" s="139"/>
      <c r="AP111" s="62"/>
      <c r="AQ111" s="62"/>
      <c r="AR111" s="62"/>
      <c r="AS111" s="62"/>
      <c r="AT111" s="62"/>
      <c r="AU111" s="62"/>
      <c r="AV111" s="62"/>
      <c r="AW111" s="62"/>
      <c r="AX111" s="62"/>
      <c r="AY111" s="62"/>
      <c r="AZ111" s="62"/>
      <c r="BA111" s="62"/>
      <c r="BB111" s="62"/>
      <c r="BC111" s="62"/>
      <c r="BD111" s="62"/>
      <c r="BE111" s="62"/>
      <c r="BF111" s="62"/>
      <c r="BG111" s="62"/>
      <c r="BH111" s="62"/>
      <c r="BJ111" s="280"/>
    </row>
    <row r="112" spans="3:63" s="66" customFormat="1" ht="19.600000000000001" customHeight="1">
      <c r="C112" s="105"/>
      <c r="D112" s="97"/>
      <c r="F112" s="67"/>
      <c r="G112" s="138"/>
      <c r="I112" s="142"/>
      <c r="J112" s="142"/>
      <c r="K112" s="142"/>
      <c r="L112" s="138"/>
      <c r="M112" s="142"/>
      <c r="N112" s="143"/>
      <c r="O112" s="143"/>
      <c r="P112" s="143"/>
      <c r="Q112" s="138"/>
      <c r="R112" s="142"/>
      <c r="S112" s="143"/>
      <c r="T112" s="143"/>
      <c r="U112" s="143"/>
      <c r="V112" s="138"/>
      <c r="W112" s="142"/>
      <c r="X112" s="143"/>
      <c r="Y112" s="143"/>
      <c r="Z112" s="143"/>
      <c r="AA112" s="138"/>
      <c r="AB112" s="142"/>
      <c r="AC112" s="142"/>
      <c r="AD112" s="143"/>
      <c r="AE112" s="143"/>
      <c r="AF112" s="138"/>
      <c r="AG112" s="143"/>
      <c r="AH112" s="143"/>
      <c r="AI112" s="143"/>
      <c r="AJ112" s="143"/>
      <c r="AK112" s="138"/>
      <c r="AL112" s="143"/>
      <c r="AM112" s="143"/>
      <c r="AN112" s="143"/>
      <c r="AO112" s="143"/>
      <c r="AP112" s="293"/>
      <c r="AQ112" s="62"/>
      <c r="AR112" s="62"/>
      <c r="AS112" s="62"/>
      <c r="AT112" s="62"/>
      <c r="AU112" s="62"/>
      <c r="AV112" s="62"/>
      <c r="AW112" s="62"/>
      <c r="AX112" s="62"/>
      <c r="AY112" s="62"/>
      <c r="AZ112" s="62"/>
      <c r="BA112" s="62"/>
      <c r="BB112" s="62"/>
      <c r="BC112" s="62"/>
      <c r="BD112" s="62"/>
      <c r="BE112" s="62"/>
      <c r="BF112" s="62"/>
      <c r="BG112" s="62"/>
      <c r="BH112" s="62"/>
      <c r="BJ112" s="280"/>
    </row>
    <row r="113" spans="3:62" s="66" customFormat="1" ht="19.600000000000001" customHeight="1">
      <c r="C113" s="105"/>
      <c r="D113" s="97"/>
      <c r="F113" s="67"/>
      <c r="G113" s="138"/>
      <c r="I113" s="142"/>
      <c r="J113" s="142"/>
      <c r="K113" s="142"/>
      <c r="L113" s="138"/>
      <c r="M113" s="142"/>
      <c r="N113" s="142"/>
      <c r="O113" s="142"/>
      <c r="P113" s="142"/>
      <c r="Q113" s="138"/>
      <c r="R113" s="142"/>
      <c r="S113" s="142"/>
      <c r="T113" s="142"/>
      <c r="U113" s="142"/>
      <c r="V113" s="138"/>
      <c r="W113" s="142"/>
      <c r="X113" s="142"/>
      <c r="Y113" s="142"/>
      <c r="Z113" s="142"/>
      <c r="AA113" s="138"/>
      <c r="AB113" s="142"/>
      <c r="AC113" s="142"/>
      <c r="AD113" s="142"/>
      <c r="AE113" s="142"/>
      <c r="AF113" s="138"/>
      <c r="AG113" s="142"/>
      <c r="AH113" s="142"/>
      <c r="AI113" s="142"/>
      <c r="AJ113" s="142"/>
      <c r="AK113" s="138"/>
      <c r="AL113" s="142"/>
      <c r="AM113" s="142"/>
      <c r="AN113" s="142"/>
      <c r="AO113" s="142"/>
      <c r="AP113" s="62"/>
      <c r="AQ113" s="62"/>
      <c r="AR113" s="62"/>
      <c r="AS113" s="62"/>
      <c r="AT113" s="62"/>
      <c r="AU113" s="62"/>
      <c r="AV113" s="62"/>
      <c r="AW113" s="62"/>
      <c r="AX113" s="62"/>
      <c r="AY113" s="62"/>
      <c r="AZ113" s="62"/>
      <c r="BA113" s="62"/>
      <c r="BB113" s="62"/>
      <c r="BC113" s="62"/>
      <c r="BD113" s="62"/>
      <c r="BE113" s="62"/>
      <c r="BF113" s="62"/>
      <c r="BG113" s="62"/>
      <c r="BH113" s="62"/>
      <c r="BJ113" s="280"/>
    </row>
    <row r="114" spans="3:62" s="71" customFormat="1" ht="16.45" customHeight="1">
      <c r="D114" s="95"/>
      <c r="E114" s="139"/>
      <c r="F114" s="139"/>
      <c r="G114" s="138"/>
      <c r="H114" s="139"/>
      <c r="I114" s="139"/>
      <c r="J114" s="139"/>
      <c r="K114" s="139"/>
      <c r="L114" s="138"/>
      <c r="M114" s="139"/>
      <c r="N114" s="139"/>
      <c r="O114" s="139"/>
      <c r="P114" s="139"/>
      <c r="Q114" s="138"/>
      <c r="R114" s="139"/>
      <c r="S114" s="139"/>
      <c r="T114" s="139"/>
      <c r="U114" s="139"/>
      <c r="V114" s="138"/>
      <c r="W114" s="139"/>
      <c r="X114" s="139"/>
      <c r="Y114" s="139"/>
      <c r="Z114" s="139"/>
      <c r="AA114" s="138"/>
      <c r="AB114" s="139"/>
      <c r="AC114" s="139"/>
      <c r="AD114" s="139"/>
      <c r="AE114" s="139"/>
      <c r="AF114" s="138"/>
      <c r="AG114" s="139"/>
      <c r="AH114" s="139"/>
      <c r="AI114" s="139"/>
      <c r="AJ114" s="139"/>
      <c r="AK114" s="138"/>
      <c r="AL114" s="139"/>
      <c r="AM114" s="139"/>
      <c r="AN114" s="139"/>
      <c r="AO114" s="139"/>
      <c r="AP114" s="62"/>
      <c r="AQ114" s="62"/>
      <c r="AR114" s="62"/>
      <c r="AS114" s="62"/>
      <c r="AT114" s="62"/>
      <c r="AU114" s="62"/>
      <c r="AV114" s="62"/>
      <c r="AW114" s="62"/>
      <c r="AX114" s="62"/>
      <c r="AY114" s="62"/>
      <c r="AZ114" s="62"/>
      <c r="BA114" s="62"/>
      <c r="BB114" s="62"/>
      <c r="BC114" s="62"/>
      <c r="BD114" s="62"/>
      <c r="BE114" s="62"/>
      <c r="BF114" s="62"/>
      <c r="BG114" s="62"/>
      <c r="BH114" s="62"/>
      <c r="BJ114" s="280"/>
    </row>
    <row r="115" spans="3:62" s="71" customFormat="1" ht="16.45" customHeight="1">
      <c r="D115" s="95"/>
      <c r="E115" s="139"/>
      <c r="F115" s="139"/>
      <c r="G115" s="138"/>
      <c r="H115" s="139"/>
      <c r="I115" s="139"/>
      <c r="J115" s="139"/>
      <c r="K115" s="139"/>
      <c r="L115" s="138"/>
      <c r="M115" s="139"/>
      <c r="N115" s="139"/>
      <c r="O115" s="139"/>
      <c r="P115" s="139"/>
      <c r="Q115" s="138"/>
      <c r="R115" s="139"/>
      <c r="S115" s="139"/>
      <c r="T115" s="139"/>
      <c r="U115" s="139"/>
      <c r="V115" s="138"/>
      <c r="W115" s="139"/>
      <c r="X115" s="139"/>
      <c r="Y115" s="139"/>
      <c r="Z115" s="139"/>
      <c r="AA115" s="138"/>
      <c r="AB115" s="139"/>
      <c r="AC115" s="139"/>
      <c r="AD115" s="139"/>
      <c r="AE115" s="139"/>
      <c r="AF115" s="138"/>
      <c r="AG115" s="139"/>
      <c r="AH115" s="139"/>
      <c r="AI115" s="139"/>
      <c r="AJ115" s="139"/>
      <c r="AK115" s="138"/>
      <c r="AL115" s="139"/>
      <c r="AM115" s="139"/>
      <c r="AN115" s="139"/>
      <c r="AO115" s="139"/>
      <c r="AP115" s="62"/>
      <c r="AQ115" s="62"/>
      <c r="AR115" s="62"/>
      <c r="AS115" s="62"/>
      <c r="AT115" s="62"/>
      <c r="AU115" s="62"/>
      <c r="AV115" s="62"/>
      <c r="AW115" s="62"/>
      <c r="AX115" s="62"/>
      <c r="AY115" s="62"/>
      <c r="AZ115" s="62"/>
      <c r="BA115" s="62"/>
      <c r="BB115" s="62"/>
      <c r="BC115" s="62"/>
      <c r="BD115" s="62"/>
      <c r="BE115" s="62"/>
      <c r="BF115" s="62"/>
      <c r="BG115" s="62"/>
      <c r="BH115" s="62"/>
      <c r="BJ115" s="280"/>
    </row>
    <row r="116" spans="3:62" s="71" customFormat="1" ht="16.45" customHeight="1">
      <c r="D116" s="95"/>
      <c r="E116" s="139"/>
      <c r="F116" s="139"/>
      <c r="G116" s="138"/>
      <c r="H116" s="139"/>
      <c r="I116" s="139"/>
      <c r="J116" s="139"/>
      <c r="K116" s="139"/>
      <c r="L116" s="138"/>
      <c r="M116" s="139"/>
      <c r="N116" s="139"/>
      <c r="O116" s="139"/>
      <c r="P116" s="139"/>
      <c r="Q116" s="138"/>
      <c r="R116" s="139"/>
      <c r="S116" s="139"/>
      <c r="T116" s="139"/>
      <c r="U116" s="139"/>
      <c r="V116" s="138"/>
      <c r="W116" s="139"/>
      <c r="X116" s="139"/>
      <c r="Y116" s="139"/>
      <c r="Z116" s="139"/>
      <c r="AA116" s="138"/>
      <c r="AB116" s="139"/>
      <c r="AC116" s="139"/>
      <c r="AD116" s="139"/>
      <c r="AE116" s="139"/>
      <c r="AF116" s="138"/>
      <c r="AG116" s="139"/>
      <c r="AH116" s="139"/>
      <c r="AI116" s="139"/>
      <c r="AJ116" s="139"/>
      <c r="AK116" s="138"/>
      <c r="AL116" s="139"/>
      <c r="AM116" s="139"/>
      <c r="AN116" s="139"/>
      <c r="AO116" s="139"/>
      <c r="AP116" s="62"/>
      <c r="AQ116" s="62"/>
      <c r="AR116" s="62"/>
      <c r="AS116" s="62"/>
      <c r="AT116" s="62"/>
      <c r="AU116" s="62"/>
      <c r="AV116" s="62"/>
      <c r="AW116" s="62"/>
      <c r="AX116" s="62"/>
      <c r="AY116" s="62"/>
      <c r="AZ116" s="62"/>
      <c r="BA116" s="62"/>
      <c r="BB116" s="62"/>
      <c r="BC116" s="62"/>
      <c r="BD116" s="62"/>
      <c r="BE116" s="62"/>
      <c r="BF116" s="62"/>
      <c r="BG116" s="62"/>
      <c r="BH116" s="62"/>
      <c r="BJ116" s="280"/>
    </row>
    <row r="117" spans="3:62" s="71" customFormat="1" ht="16.45" customHeight="1">
      <c r="D117" s="95"/>
      <c r="E117" s="139"/>
      <c r="F117" s="139"/>
      <c r="G117" s="138"/>
      <c r="H117" s="139"/>
      <c r="I117" s="139"/>
      <c r="J117" s="139"/>
      <c r="K117" s="139"/>
      <c r="L117" s="138"/>
      <c r="M117" s="139"/>
      <c r="N117" s="139"/>
      <c r="O117" s="139"/>
      <c r="P117" s="139"/>
      <c r="Q117" s="138"/>
      <c r="R117" s="139"/>
      <c r="S117" s="139"/>
      <c r="T117" s="139"/>
      <c r="U117" s="139"/>
      <c r="V117" s="138"/>
      <c r="W117" s="139"/>
      <c r="X117" s="139"/>
      <c r="Y117" s="139"/>
      <c r="Z117" s="139"/>
      <c r="AA117" s="138"/>
      <c r="AB117" s="139"/>
      <c r="AC117" s="139"/>
      <c r="AD117" s="139"/>
      <c r="AE117" s="139"/>
      <c r="AF117" s="138"/>
      <c r="AG117" s="139"/>
      <c r="AH117" s="139"/>
      <c r="AI117" s="139"/>
      <c r="AJ117" s="139"/>
      <c r="AK117" s="138"/>
      <c r="AL117" s="139"/>
      <c r="AM117" s="139"/>
      <c r="AN117" s="139"/>
      <c r="AO117" s="139"/>
      <c r="AP117" s="62"/>
      <c r="AQ117" s="62"/>
      <c r="AR117" s="62"/>
      <c r="AS117" s="62"/>
      <c r="AT117" s="62"/>
      <c r="AU117" s="62"/>
      <c r="AV117" s="62"/>
      <c r="AW117" s="62"/>
      <c r="AX117" s="62"/>
      <c r="AY117" s="62"/>
      <c r="AZ117" s="62"/>
      <c r="BA117" s="62"/>
      <c r="BB117" s="62"/>
      <c r="BC117" s="62"/>
      <c r="BD117" s="62"/>
      <c r="BE117" s="62"/>
      <c r="BF117" s="62"/>
      <c r="BG117" s="62"/>
      <c r="BH117" s="62"/>
      <c r="BJ117" s="280"/>
    </row>
    <row r="118" spans="3:62" s="71" customFormat="1" ht="16.45" customHeight="1">
      <c r="D118" s="95"/>
      <c r="E118" s="139"/>
      <c r="F118" s="139"/>
      <c r="G118" s="138"/>
      <c r="H118" s="139"/>
      <c r="I118" s="139"/>
      <c r="J118" s="139"/>
      <c r="K118" s="139"/>
      <c r="L118" s="138"/>
      <c r="M118" s="139"/>
      <c r="N118" s="139"/>
      <c r="O118" s="139"/>
      <c r="P118" s="139"/>
      <c r="Q118" s="138"/>
      <c r="R118" s="139"/>
      <c r="S118" s="139"/>
      <c r="T118" s="139"/>
      <c r="U118" s="139"/>
      <c r="V118" s="138"/>
      <c r="W118" s="139"/>
      <c r="X118" s="139"/>
      <c r="Y118" s="139"/>
      <c r="Z118" s="139"/>
      <c r="AA118" s="138"/>
      <c r="AB118" s="139"/>
      <c r="AC118" s="139"/>
      <c r="AD118" s="139"/>
      <c r="AE118" s="139"/>
      <c r="AF118" s="138"/>
      <c r="AG118" s="139"/>
      <c r="AH118" s="139"/>
      <c r="AI118" s="139"/>
      <c r="AJ118" s="139"/>
      <c r="AK118" s="138"/>
      <c r="AL118" s="139"/>
      <c r="AM118" s="139"/>
      <c r="AN118" s="139"/>
      <c r="AO118" s="139"/>
      <c r="AP118" s="62"/>
      <c r="AQ118" s="62"/>
      <c r="AR118" s="62"/>
      <c r="AS118" s="62"/>
      <c r="AT118" s="62"/>
      <c r="AU118" s="62"/>
      <c r="AV118" s="62"/>
      <c r="AW118" s="62"/>
      <c r="AX118" s="62"/>
      <c r="AY118" s="62"/>
      <c r="AZ118" s="62"/>
      <c r="BA118" s="62"/>
      <c r="BB118" s="62"/>
      <c r="BC118" s="62"/>
      <c r="BD118" s="62"/>
      <c r="BE118" s="62"/>
      <c r="BF118" s="62"/>
      <c r="BG118" s="62"/>
      <c r="BH118" s="62"/>
      <c r="BJ118" s="280"/>
    </row>
    <row r="119" spans="3:62" s="71" customFormat="1" ht="16.45" customHeight="1">
      <c r="D119" s="95"/>
      <c r="E119" s="139"/>
      <c r="F119" s="139"/>
      <c r="G119" s="138"/>
      <c r="H119" s="139"/>
      <c r="I119" s="139"/>
      <c r="J119" s="139"/>
      <c r="K119" s="139"/>
      <c r="L119" s="138"/>
      <c r="M119" s="139"/>
      <c r="N119" s="139"/>
      <c r="O119" s="139"/>
      <c r="P119" s="139"/>
      <c r="Q119" s="138"/>
      <c r="R119" s="139"/>
      <c r="S119" s="139"/>
      <c r="T119" s="139"/>
      <c r="U119" s="139"/>
      <c r="V119" s="138"/>
      <c r="W119" s="139"/>
      <c r="X119" s="139"/>
      <c r="Y119" s="139"/>
      <c r="Z119" s="139"/>
      <c r="AA119" s="138"/>
      <c r="AB119" s="139"/>
      <c r="AC119" s="139"/>
      <c r="AD119" s="139"/>
      <c r="AE119" s="139"/>
      <c r="AF119" s="138"/>
      <c r="AG119" s="139"/>
      <c r="AH119" s="139"/>
      <c r="AI119" s="139"/>
      <c r="AJ119" s="139"/>
      <c r="AK119" s="138"/>
      <c r="AL119" s="139"/>
      <c r="AM119" s="139"/>
      <c r="AN119" s="139"/>
      <c r="AO119" s="139"/>
      <c r="AP119" s="62"/>
      <c r="AQ119" s="62"/>
      <c r="AR119" s="62"/>
      <c r="AS119" s="62"/>
      <c r="AT119" s="62"/>
      <c r="AU119" s="62"/>
      <c r="AV119" s="62"/>
      <c r="AW119" s="62"/>
      <c r="AX119" s="62"/>
      <c r="AY119" s="62"/>
      <c r="AZ119" s="62"/>
      <c r="BA119" s="62"/>
      <c r="BB119" s="62"/>
      <c r="BC119" s="62"/>
      <c r="BD119" s="62"/>
      <c r="BE119" s="62"/>
      <c r="BF119" s="62"/>
      <c r="BG119" s="62"/>
      <c r="BH119" s="62"/>
      <c r="BJ119" s="280"/>
    </row>
    <row r="120" spans="3:62" s="71" customFormat="1" ht="16.45" customHeight="1">
      <c r="D120" s="95"/>
      <c r="E120" s="139"/>
      <c r="F120" s="139"/>
      <c r="G120" s="138"/>
      <c r="H120" s="139"/>
      <c r="I120" s="139"/>
      <c r="J120" s="139"/>
      <c r="K120" s="139"/>
      <c r="L120" s="138"/>
      <c r="M120" s="139"/>
      <c r="N120" s="139"/>
      <c r="O120" s="139"/>
      <c r="P120" s="139"/>
      <c r="Q120" s="138"/>
      <c r="R120" s="139"/>
      <c r="S120" s="139"/>
      <c r="T120" s="139"/>
      <c r="U120" s="139"/>
      <c r="V120" s="138"/>
      <c r="W120" s="139"/>
      <c r="X120" s="139"/>
      <c r="Y120" s="139"/>
      <c r="Z120" s="139"/>
      <c r="AA120" s="138"/>
      <c r="AB120" s="139"/>
      <c r="AC120" s="139"/>
      <c r="AD120" s="139"/>
      <c r="AE120" s="139"/>
      <c r="AF120" s="138"/>
      <c r="AG120" s="139"/>
      <c r="AH120" s="139"/>
      <c r="AI120" s="139"/>
      <c r="AJ120" s="139"/>
      <c r="AK120" s="138"/>
      <c r="AL120" s="139"/>
      <c r="AM120" s="139"/>
      <c r="AN120" s="139"/>
      <c r="AO120" s="139"/>
      <c r="AP120" s="62"/>
      <c r="AQ120" s="62"/>
      <c r="AR120" s="62"/>
      <c r="AS120" s="62"/>
      <c r="AT120" s="62"/>
      <c r="AU120" s="62"/>
      <c r="AV120" s="62"/>
      <c r="AW120" s="62"/>
      <c r="AX120" s="62"/>
      <c r="AY120" s="62"/>
      <c r="AZ120" s="62"/>
      <c r="BA120" s="62"/>
      <c r="BB120" s="62"/>
      <c r="BC120" s="62"/>
      <c r="BD120" s="62"/>
      <c r="BE120" s="62"/>
      <c r="BF120" s="62"/>
      <c r="BG120" s="62"/>
      <c r="BH120" s="62"/>
      <c r="BJ120" s="280"/>
    </row>
    <row r="121" spans="3:62" s="71" customFormat="1" ht="16.45" customHeight="1">
      <c r="D121" s="95"/>
      <c r="E121" s="139"/>
      <c r="F121" s="139"/>
      <c r="G121" s="138"/>
      <c r="H121" s="139"/>
      <c r="I121" s="139"/>
      <c r="J121" s="139"/>
      <c r="K121" s="139"/>
      <c r="L121" s="138"/>
      <c r="M121" s="139"/>
      <c r="N121" s="139"/>
      <c r="O121" s="139"/>
      <c r="P121" s="139"/>
      <c r="Q121" s="138"/>
      <c r="R121" s="139"/>
      <c r="S121" s="139"/>
      <c r="T121" s="139"/>
      <c r="U121" s="139"/>
      <c r="V121" s="138"/>
      <c r="W121" s="139"/>
      <c r="X121" s="139"/>
      <c r="Y121" s="139"/>
      <c r="Z121" s="139"/>
      <c r="AA121" s="138"/>
      <c r="AB121" s="139"/>
      <c r="AC121" s="139"/>
      <c r="AD121" s="139"/>
      <c r="AE121" s="139"/>
      <c r="AF121" s="138"/>
      <c r="AG121" s="139"/>
      <c r="AH121" s="139"/>
      <c r="AI121" s="139"/>
      <c r="AJ121" s="139"/>
      <c r="AK121" s="138"/>
      <c r="AL121" s="139"/>
      <c r="AM121" s="139"/>
      <c r="AN121" s="139"/>
      <c r="AO121" s="139"/>
      <c r="AP121" s="62"/>
      <c r="AQ121" s="62"/>
      <c r="AR121" s="62"/>
      <c r="AS121" s="62"/>
      <c r="AT121" s="62"/>
      <c r="AU121" s="62"/>
      <c r="AV121" s="62"/>
      <c r="AW121" s="62"/>
      <c r="AX121" s="62"/>
      <c r="AY121" s="62"/>
      <c r="AZ121" s="62"/>
      <c r="BA121" s="62"/>
      <c r="BB121" s="62"/>
      <c r="BC121" s="62"/>
      <c r="BD121" s="62"/>
      <c r="BE121" s="62"/>
      <c r="BF121" s="62"/>
      <c r="BG121" s="62"/>
      <c r="BH121" s="62"/>
      <c r="BJ121" s="280"/>
    </row>
    <row r="122" spans="3:62" s="71" customFormat="1" ht="16.45" customHeight="1">
      <c r="D122" s="95"/>
      <c r="E122" s="139"/>
      <c r="F122" s="139"/>
      <c r="G122" s="138"/>
      <c r="H122" s="139"/>
      <c r="I122" s="139"/>
      <c r="J122" s="139"/>
      <c r="K122" s="139"/>
      <c r="L122" s="138"/>
      <c r="M122" s="139"/>
      <c r="N122" s="139"/>
      <c r="O122" s="139"/>
      <c r="P122" s="139"/>
      <c r="Q122" s="138"/>
      <c r="R122" s="139"/>
      <c r="S122" s="139"/>
      <c r="T122" s="139"/>
      <c r="U122" s="139"/>
      <c r="V122" s="138"/>
      <c r="W122" s="139"/>
      <c r="X122" s="139"/>
      <c r="Y122" s="139"/>
      <c r="Z122" s="139"/>
      <c r="AA122" s="138"/>
      <c r="AB122" s="139"/>
      <c r="AC122" s="139"/>
      <c r="AD122" s="139"/>
      <c r="AE122" s="139"/>
      <c r="AF122" s="138"/>
      <c r="AG122" s="139"/>
      <c r="AH122" s="139"/>
      <c r="AI122" s="139"/>
      <c r="AJ122" s="139"/>
      <c r="AK122" s="138"/>
      <c r="AL122" s="139"/>
      <c r="AM122" s="139"/>
      <c r="AN122" s="139"/>
      <c r="AO122" s="139"/>
      <c r="AP122" s="62"/>
      <c r="AQ122" s="62"/>
      <c r="AR122" s="62"/>
      <c r="AS122" s="62"/>
      <c r="AT122" s="62"/>
      <c r="AU122" s="62"/>
      <c r="AV122" s="62"/>
      <c r="AW122" s="62"/>
      <c r="AX122" s="62"/>
      <c r="AY122" s="62"/>
      <c r="AZ122" s="62"/>
      <c r="BA122" s="62"/>
      <c r="BB122" s="62"/>
      <c r="BC122" s="62"/>
      <c r="BD122" s="62"/>
      <c r="BE122" s="62"/>
      <c r="BF122" s="62"/>
      <c r="BG122" s="62"/>
      <c r="BH122" s="62"/>
      <c r="BJ122" s="280"/>
    </row>
    <row r="123" spans="3:62" s="71" customFormat="1" ht="16.45" customHeight="1">
      <c r="D123" s="95"/>
      <c r="E123" s="139"/>
      <c r="F123" s="139"/>
      <c r="G123" s="138"/>
      <c r="H123" s="139"/>
      <c r="I123" s="139"/>
      <c r="J123" s="139"/>
      <c r="K123" s="139"/>
      <c r="L123" s="138"/>
      <c r="M123" s="139"/>
      <c r="N123" s="139"/>
      <c r="O123" s="139"/>
      <c r="P123" s="139"/>
      <c r="Q123" s="138"/>
      <c r="R123" s="139"/>
      <c r="S123" s="139"/>
      <c r="T123" s="139"/>
      <c r="U123" s="139"/>
      <c r="V123" s="138"/>
      <c r="W123" s="139"/>
      <c r="X123" s="139"/>
      <c r="Y123" s="139"/>
      <c r="Z123" s="139"/>
      <c r="AA123" s="138"/>
      <c r="AB123" s="139"/>
      <c r="AC123" s="139"/>
      <c r="AD123" s="139"/>
      <c r="AE123" s="139"/>
      <c r="AF123" s="138"/>
      <c r="AG123" s="139"/>
      <c r="AH123" s="139"/>
      <c r="AI123" s="139"/>
      <c r="AJ123" s="139"/>
      <c r="AK123" s="138"/>
      <c r="AL123" s="139"/>
      <c r="AM123" s="139"/>
      <c r="AN123" s="139"/>
      <c r="AO123" s="139"/>
      <c r="AP123" s="62"/>
      <c r="AQ123" s="62"/>
      <c r="AR123" s="62"/>
      <c r="AS123" s="62"/>
      <c r="AT123" s="62"/>
      <c r="AU123" s="62"/>
      <c r="AV123" s="62"/>
      <c r="AW123" s="62"/>
      <c r="AX123" s="62"/>
      <c r="AY123" s="62"/>
      <c r="AZ123" s="62"/>
      <c r="BA123" s="62"/>
      <c r="BB123" s="62"/>
      <c r="BC123" s="62"/>
      <c r="BD123" s="62"/>
      <c r="BE123" s="62"/>
      <c r="BF123" s="62"/>
      <c r="BG123" s="62"/>
      <c r="BH123" s="62"/>
      <c r="BJ123" s="280"/>
    </row>
    <row r="124" spans="3:62" s="71" customFormat="1" ht="16.45" customHeight="1">
      <c r="D124" s="95"/>
      <c r="E124" s="139"/>
      <c r="F124" s="139"/>
      <c r="G124" s="138"/>
      <c r="H124" s="139"/>
      <c r="I124" s="139"/>
      <c r="J124" s="139"/>
      <c r="K124" s="139"/>
      <c r="L124" s="138"/>
      <c r="M124" s="139"/>
      <c r="N124" s="139"/>
      <c r="O124" s="139"/>
      <c r="P124" s="139"/>
      <c r="Q124" s="138"/>
      <c r="R124" s="139"/>
      <c r="S124" s="139"/>
      <c r="T124" s="139"/>
      <c r="U124" s="139"/>
      <c r="V124" s="138"/>
      <c r="W124" s="139"/>
      <c r="X124" s="139"/>
      <c r="Y124" s="139"/>
      <c r="Z124" s="139"/>
      <c r="AA124" s="138"/>
      <c r="AB124" s="139"/>
      <c r="AC124" s="139"/>
      <c r="AD124" s="139"/>
      <c r="AE124" s="139"/>
      <c r="AF124" s="138"/>
      <c r="AG124" s="139"/>
      <c r="AH124" s="139"/>
      <c r="AI124" s="139"/>
      <c r="AJ124" s="139"/>
      <c r="AK124" s="138"/>
      <c r="AL124" s="139"/>
      <c r="AM124" s="139"/>
      <c r="AN124" s="139"/>
      <c r="AO124" s="139"/>
      <c r="AP124" s="62"/>
      <c r="AQ124" s="62"/>
      <c r="AR124" s="62"/>
      <c r="AS124" s="62"/>
      <c r="AT124" s="62"/>
      <c r="AU124" s="62"/>
      <c r="AV124" s="62"/>
      <c r="AW124" s="62"/>
      <c r="AX124" s="62"/>
      <c r="AY124" s="62"/>
      <c r="AZ124" s="62"/>
      <c r="BA124" s="62"/>
      <c r="BB124" s="62"/>
      <c r="BC124" s="62"/>
      <c r="BD124" s="62"/>
      <c r="BE124" s="62"/>
      <c r="BF124" s="62"/>
      <c r="BG124" s="62"/>
      <c r="BH124" s="62"/>
      <c r="BJ124" s="280"/>
    </row>
    <row r="125" spans="3:62" s="71" customFormat="1" ht="16.45" customHeight="1">
      <c r="D125" s="95"/>
      <c r="E125" s="139"/>
      <c r="F125" s="139"/>
      <c r="G125" s="138"/>
      <c r="H125" s="139"/>
      <c r="I125" s="139"/>
      <c r="J125" s="139"/>
      <c r="K125" s="139"/>
      <c r="L125" s="138"/>
      <c r="M125" s="139"/>
      <c r="N125" s="139"/>
      <c r="O125" s="139"/>
      <c r="P125" s="139"/>
      <c r="Q125" s="138"/>
      <c r="R125" s="139"/>
      <c r="S125" s="139"/>
      <c r="T125" s="139"/>
      <c r="U125" s="139"/>
      <c r="V125" s="138"/>
      <c r="W125" s="139"/>
      <c r="X125" s="139"/>
      <c r="Y125" s="139"/>
      <c r="Z125" s="139"/>
      <c r="AA125" s="138"/>
      <c r="AB125" s="139"/>
      <c r="AC125" s="139"/>
      <c r="AD125" s="139"/>
      <c r="AE125" s="139"/>
      <c r="AF125" s="138"/>
      <c r="AG125" s="139"/>
      <c r="AH125" s="139"/>
      <c r="AI125" s="139"/>
      <c r="AJ125" s="139"/>
      <c r="AK125" s="138"/>
      <c r="AL125" s="139"/>
      <c r="AM125" s="139"/>
      <c r="AN125" s="139"/>
      <c r="AO125" s="139"/>
      <c r="AP125" s="62"/>
      <c r="AQ125" s="62"/>
      <c r="AR125" s="62"/>
      <c r="AS125" s="62"/>
      <c r="AT125" s="62"/>
      <c r="AU125" s="62"/>
      <c r="AV125" s="62"/>
      <c r="AW125" s="62"/>
      <c r="AX125" s="62"/>
      <c r="AY125" s="62"/>
      <c r="AZ125" s="62"/>
      <c r="BA125" s="62"/>
      <c r="BB125" s="62"/>
      <c r="BC125" s="62"/>
      <c r="BD125" s="62"/>
      <c r="BE125" s="62"/>
      <c r="BF125" s="62"/>
      <c r="BG125" s="62"/>
      <c r="BH125" s="62"/>
      <c r="BJ125" s="280"/>
    </row>
    <row r="126" spans="3:62" s="71" customFormat="1" ht="16.45" customHeight="1">
      <c r="D126" s="95"/>
      <c r="E126" s="139"/>
      <c r="F126" s="139"/>
      <c r="G126" s="138"/>
      <c r="H126" s="139"/>
      <c r="I126" s="139"/>
      <c r="J126" s="139"/>
      <c r="K126" s="139"/>
      <c r="L126" s="138"/>
      <c r="M126" s="139"/>
      <c r="N126" s="139"/>
      <c r="O126" s="139"/>
      <c r="P126" s="139"/>
      <c r="Q126" s="138"/>
      <c r="R126" s="139"/>
      <c r="S126" s="139"/>
      <c r="T126" s="139"/>
      <c r="U126" s="139"/>
      <c r="V126" s="138"/>
      <c r="W126" s="139"/>
      <c r="X126" s="139"/>
      <c r="Y126" s="139"/>
      <c r="Z126" s="139"/>
      <c r="AA126" s="138"/>
      <c r="AB126" s="139"/>
      <c r="AC126" s="139"/>
      <c r="AD126" s="139"/>
      <c r="AE126" s="139"/>
      <c r="AF126" s="138"/>
      <c r="AG126" s="139"/>
      <c r="AH126" s="139"/>
      <c r="AI126" s="139"/>
      <c r="AJ126" s="139"/>
      <c r="AK126" s="138"/>
      <c r="AL126" s="139"/>
      <c r="AM126" s="139"/>
      <c r="AN126" s="139"/>
      <c r="AO126" s="139"/>
      <c r="AP126" s="62"/>
      <c r="AQ126" s="62"/>
      <c r="AR126" s="62"/>
      <c r="AS126" s="62"/>
      <c r="AT126" s="62"/>
      <c r="AU126" s="62"/>
      <c r="AV126" s="62"/>
      <c r="AW126" s="62"/>
      <c r="AX126" s="62"/>
      <c r="AY126" s="62"/>
      <c r="AZ126" s="62"/>
      <c r="BA126" s="62"/>
      <c r="BB126" s="62"/>
      <c r="BC126" s="62"/>
      <c r="BD126" s="62"/>
      <c r="BE126" s="62"/>
      <c r="BF126" s="62"/>
      <c r="BG126" s="62"/>
      <c r="BH126" s="62"/>
      <c r="BJ126" s="280"/>
    </row>
    <row r="127" spans="3:62" s="71" customFormat="1" ht="16.45" customHeight="1">
      <c r="D127" s="95"/>
      <c r="E127" s="139"/>
      <c r="F127" s="139"/>
      <c r="G127" s="138"/>
      <c r="H127" s="139"/>
      <c r="I127" s="139"/>
      <c r="J127" s="139"/>
      <c r="K127" s="139"/>
      <c r="L127" s="138"/>
      <c r="M127" s="139"/>
      <c r="N127" s="139"/>
      <c r="O127" s="139"/>
      <c r="P127" s="139"/>
      <c r="Q127" s="138"/>
      <c r="R127" s="139"/>
      <c r="S127" s="139"/>
      <c r="T127" s="139"/>
      <c r="U127" s="139"/>
      <c r="V127" s="138"/>
      <c r="W127" s="139"/>
      <c r="X127" s="139"/>
      <c r="Y127" s="139"/>
      <c r="Z127" s="139"/>
      <c r="AA127" s="138"/>
      <c r="AB127" s="139"/>
      <c r="AC127" s="139"/>
      <c r="AD127" s="139"/>
      <c r="AE127" s="139"/>
      <c r="AF127" s="138"/>
      <c r="AG127" s="139"/>
      <c r="AH127" s="139"/>
      <c r="AI127" s="139"/>
      <c r="AJ127" s="139"/>
      <c r="AK127" s="138"/>
      <c r="AL127" s="139"/>
      <c r="AM127" s="139"/>
      <c r="AN127" s="139"/>
      <c r="AO127" s="139"/>
      <c r="AP127" s="62"/>
      <c r="AQ127" s="62"/>
      <c r="AR127" s="62"/>
      <c r="AS127" s="62"/>
      <c r="AT127" s="62"/>
      <c r="AU127" s="62"/>
      <c r="AV127" s="62"/>
      <c r="AW127" s="62"/>
      <c r="AX127" s="62"/>
      <c r="AY127" s="62"/>
      <c r="AZ127" s="62"/>
      <c r="BA127" s="62"/>
      <c r="BB127" s="62"/>
      <c r="BC127" s="62"/>
      <c r="BD127" s="62"/>
      <c r="BE127" s="62"/>
      <c r="BF127" s="62"/>
      <c r="BG127" s="62"/>
      <c r="BH127" s="62"/>
      <c r="BJ127" s="280"/>
    </row>
    <row r="128" spans="3:62" s="260" customFormat="1" ht="41.95" customHeight="1">
      <c r="D128" s="261" t="s">
        <v>4</v>
      </c>
      <c r="E128" s="262"/>
      <c r="F128" s="262"/>
      <c r="G128" s="262"/>
      <c r="H128" s="262"/>
      <c r="I128" s="262"/>
      <c r="J128" s="262"/>
      <c r="K128" s="262"/>
      <c r="L128" s="262"/>
      <c r="M128" s="262"/>
      <c r="N128" s="262"/>
      <c r="O128" s="262"/>
      <c r="P128" s="262"/>
      <c r="Q128" s="262"/>
      <c r="R128" s="262"/>
      <c r="S128" s="262"/>
      <c r="T128" s="262"/>
      <c r="U128" s="262"/>
      <c r="V128" s="262"/>
      <c r="W128" s="262"/>
      <c r="X128" s="262"/>
      <c r="Y128" s="262"/>
      <c r="Z128" s="262"/>
      <c r="AA128" s="262"/>
      <c r="AB128" s="262"/>
      <c r="AC128" s="262"/>
      <c r="AD128" s="262"/>
      <c r="AE128" s="262"/>
      <c r="AF128" s="262"/>
      <c r="AG128" s="262"/>
      <c r="AH128" s="262"/>
      <c r="AI128" s="262"/>
      <c r="AJ128" s="262"/>
      <c r="AK128" s="262"/>
      <c r="AL128" s="262"/>
      <c r="AM128" s="262"/>
      <c r="AN128" s="262"/>
      <c r="AO128" s="262"/>
      <c r="AP128" s="292"/>
      <c r="AQ128" s="292"/>
      <c r="AR128" s="292"/>
      <c r="AS128" s="292"/>
      <c r="AT128" s="292"/>
      <c r="AU128" s="292"/>
      <c r="AV128" s="292"/>
      <c r="AW128" s="292"/>
      <c r="AX128" s="292"/>
      <c r="AY128" s="292"/>
      <c r="AZ128" s="292"/>
      <c r="BA128" s="292"/>
      <c r="BB128" s="292"/>
      <c r="BC128" s="292"/>
      <c r="BD128" s="292"/>
      <c r="BE128" s="292"/>
      <c r="BF128" s="292"/>
      <c r="BG128" s="292"/>
      <c r="BH128" s="292"/>
      <c r="BJ128" s="280"/>
    </row>
    <row r="129" spans="3:63" s="71" customFormat="1" ht="36.950000000000003" customHeight="1">
      <c r="D129" s="96"/>
      <c r="E129" s="78"/>
      <c r="F129" s="137"/>
      <c r="G129" s="138"/>
      <c r="H129" s="137" t="s">
        <v>30</v>
      </c>
      <c r="I129" s="137" t="s">
        <v>30</v>
      </c>
      <c r="J129" s="137" t="s">
        <v>30</v>
      </c>
      <c r="K129" s="137" t="s">
        <v>30</v>
      </c>
      <c r="L129" s="138"/>
      <c r="M129" s="137" t="s">
        <v>30</v>
      </c>
      <c r="N129" s="137" t="s">
        <v>30</v>
      </c>
      <c r="O129" s="137" t="s">
        <v>29</v>
      </c>
      <c r="P129" s="137" t="s">
        <v>30</v>
      </c>
      <c r="Q129" s="138"/>
      <c r="R129" s="137" t="s">
        <v>29</v>
      </c>
      <c r="S129" s="137" t="s">
        <v>30</v>
      </c>
      <c r="T129" s="137" t="s">
        <v>29</v>
      </c>
      <c r="U129" s="137" t="s">
        <v>30</v>
      </c>
      <c r="V129" s="138"/>
      <c r="W129" s="137" t="s">
        <v>29</v>
      </c>
      <c r="X129" s="137" t="s">
        <v>30</v>
      </c>
      <c r="Y129" s="137" t="s">
        <v>29</v>
      </c>
      <c r="Z129" s="137" t="s">
        <v>30</v>
      </c>
      <c r="AA129" s="138"/>
      <c r="AB129" s="137" t="s">
        <v>29</v>
      </c>
      <c r="AC129" s="137" t="s">
        <v>30</v>
      </c>
      <c r="AD129" s="137" t="s">
        <v>29</v>
      </c>
      <c r="AE129" s="137" t="s">
        <v>30</v>
      </c>
      <c r="AF129" s="138"/>
      <c r="AG129" s="137" t="s">
        <v>29</v>
      </c>
      <c r="AH129" s="137" t="s">
        <v>30</v>
      </c>
      <c r="AI129" s="137" t="s">
        <v>29</v>
      </c>
      <c r="AJ129" s="137" t="s">
        <v>30</v>
      </c>
      <c r="AK129" s="138"/>
      <c r="AL129" s="137" t="s">
        <v>30</v>
      </c>
      <c r="AM129" s="137" t="s">
        <v>30</v>
      </c>
      <c r="AN129" s="137" t="s">
        <v>29</v>
      </c>
      <c r="AO129" s="137" t="s">
        <v>30</v>
      </c>
      <c r="AP129" s="62"/>
      <c r="AQ129" s="62"/>
      <c r="AR129" s="62"/>
      <c r="AS129" s="62"/>
      <c r="AT129" s="62"/>
      <c r="AU129" s="62"/>
      <c r="AV129" s="62"/>
      <c r="AW129" s="62"/>
      <c r="AX129" s="62"/>
      <c r="AY129" s="62"/>
      <c r="AZ129" s="62"/>
      <c r="BA129" s="62"/>
      <c r="BB129" s="62"/>
      <c r="BC129" s="62"/>
      <c r="BD129" s="62"/>
      <c r="BE129" s="62"/>
      <c r="BF129" s="62"/>
      <c r="BG129" s="62"/>
      <c r="BH129" s="62"/>
      <c r="BJ129" s="280"/>
    </row>
    <row r="130" spans="3:63" s="71" customFormat="1" ht="84.05" customHeight="1">
      <c r="D130" s="158" t="s">
        <v>8</v>
      </c>
      <c r="E130" s="159"/>
      <c r="F130" s="160"/>
      <c r="G130" s="161"/>
      <c r="H130" s="160" t="s">
        <v>159</v>
      </c>
      <c r="I130" s="160" t="s">
        <v>160</v>
      </c>
      <c r="J130" s="160" t="s">
        <v>161</v>
      </c>
      <c r="K130" s="160" t="s">
        <v>162</v>
      </c>
      <c r="L130" s="161"/>
      <c r="M130" s="160" t="s">
        <v>86</v>
      </c>
      <c r="N130" s="162" t="s">
        <v>87</v>
      </c>
      <c r="O130" s="160" t="s">
        <v>71</v>
      </c>
      <c r="P130" s="160" t="s">
        <v>72</v>
      </c>
      <c r="Q130" s="161"/>
      <c r="R130" s="160" t="s">
        <v>73</v>
      </c>
      <c r="S130" s="162" t="s">
        <v>88</v>
      </c>
      <c r="T130" s="160" t="s">
        <v>101</v>
      </c>
      <c r="U130" s="160" t="s">
        <v>75</v>
      </c>
      <c r="V130" s="161"/>
      <c r="W130" s="160" t="s">
        <v>77</v>
      </c>
      <c r="X130" s="162" t="s">
        <v>97</v>
      </c>
      <c r="Y130" s="160" t="s">
        <v>100</v>
      </c>
      <c r="Z130" s="160" t="s">
        <v>104</v>
      </c>
      <c r="AA130" s="161"/>
      <c r="AB130" s="160" t="s">
        <v>201</v>
      </c>
      <c r="AC130" s="160" t="s">
        <v>166</v>
      </c>
      <c r="AD130" s="160" t="s">
        <v>168</v>
      </c>
      <c r="AE130" s="162" t="s">
        <v>174</v>
      </c>
      <c r="AF130" s="161"/>
      <c r="AG130" s="160" t="s">
        <v>151</v>
      </c>
      <c r="AH130" s="160" t="s">
        <v>166</v>
      </c>
      <c r="AI130" s="160" t="s">
        <v>170</v>
      </c>
      <c r="AJ130" s="162" t="s">
        <v>174</v>
      </c>
      <c r="AK130" s="161"/>
      <c r="AL130" s="160" t="s">
        <v>177</v>
      </c>
      <c r="AM130" s="160" t="s">
        <v>206</v>
      </c>
      <c r="AN130" s="160" t="s">
        <v>211</v>
      </c>
      <c r="AO130" s="162" t="s">
        <v>217</v>
      </c>
      <c r="AP130" s="62"/>
      <c r="AQ130" s="62"/>
      <c r="AR130" s="62"/>
      <c r="AS130" s="62"/>
      <c r="AT130" s="62"/>
      <c r="AU130" s="62"/>
      <c r="AV130" s="62"/>
      <c r="AW130" s="62"/>
      <c r="AX130" s="62"/>
      <c r="AY130" s="298"/>
      <c r="AZ130" s="62"/>
      <c r="BA130" s="62"/>
      <c r="BB130" s="62"/>
      <c r="BC130" s="62"/>
      <c r="BD130" s="62"/>
      <c r="BE130" s="62"/>
      <c r="BF130" s="62"/>
      <c r="BG130" s="62"/>
      <c r="BH130" s="62"/>
      <c r="BJ130" s="280"/>
    </row>
    <row r="131" spans="3:63" s="71" customFormat="1" ht="47">
      <c r="D131" s="163"/>
      <c r="E131" s="164"/>
      <c r="F131" s="165"/>
      <c r="G131" s="161"/>
      <c r="H131" s="166"/>
      <c r="I131" s="166"/>
      <c r="J131" s="166"/>
      <c r="K131" s="166"/>
      <c r="L131" s="161"/>
      <c r="M131" s="166"/>
      <c r="N131" s="167"/>
      <c r="O131" s="166"/>
      <c r="P131" s="166"/>
      <c r="Q131" s="161"/>
      <c r="R131" s="166"/>
      <c r="S131" s="167"/>
      <c r="T131" s="166"/>
      <c r="U131" s="166"/>
      <c r="V131" s="161"/>
      <c r="W131" s="166"/>
      <c r="X131" s="167"/>
      <c r="Y131" s="166"/>
      <c r="Z131" s="166"/>
      <c r="AA131" s="161"/>
      <c r="AB131" s="255" t="s">
        <v>241</v>
      </c>
      <c r="AC131" s="255" t="s">
        <v>241</v>
      </c>
      <c r="AD131" s="255" t="s">
        <v>241</v>
      </c>
      <c r="AE131" s="308" t="s">
        <v>241</v>
      </c>
      <c r="AF131" s="274"/>
      <c r="AG131" s="275" t="s">
        <v>152</v>
      </c>
      <c r="AH131" s="275" t="s">
        <v>165</v>
      </c>
      <c r="AI131" s="275" t="s">
        <v>165</v>
      </c>
      <c r="AJ131" s="273" t="s">
        <v>165</v>
      </c>
      <c r="AK131" s="274"/>
      <c r="AL131" s="275" t="s">
        <v>165</v>
      </c>
      <c r="AM131" s="275" t="s">
        <v>165</v>
      </c>
      <c r="AN131" s="275" t="s">
        <v>165</v>
      </c>
      <c r="AO131" s="273" t="s">
        <v>165</v>
      </c>
      <c r="AP131" s="62"/>
      <c r="AQ131" s="62"/>
      <c r="AR131" s="62"/>
      <c r="AS131" s="62"/>
      <c r="AT131" s="62"/>
      <c r="AU131" s="62"/>
      <c r="AV131" s="62"/>
      <c r="AW131" s="62"/>
      <c r="AX131" s="62"/>
      <c r="AY131" s="290"/>
      <c r="AZ131" s="62"/>
      <c r="BA131" s="62"/>
      <c r="BB131" s="62"/>
      <c r="BC131" s="62"/>
      <c r="BD131" s="62"/>
      <c r="BE131" s="62"/>
      <c r="BF131" s="62"/>
      <c r="BG131" s="62"/>
      <c r="BH131" s="62"/>
      <c r="BJ131" s="280"/>
    </row>
    <row r="132" spans="3:63" s="66" customFormat="1" ht="36" customHeight="1">
      <c r="C132" s="136"/>
      <c r="D132" s="174" t="s">
        <v>200</v>
      </c>
      <c r="E132" s="208"/>
      <c r="F132" s="209"/>
      <c r="G132" s="161"/>
      <c r="H132" s="210"/>
      <c r="I132" s="211">
        <v>34.5</v>
      </c>
      <c r="J132" s="211">
        <v>71.099999999999994</v>
      </c>
      <c r="K132" s="211">
        <v>108.2</v>
      </c>
      <c r="L132" s="161"/>
      <c r="M132" s="211">
        <v>38.9</v>
      </c>
      <c r="N132" s="173">
        <v>79.7</v>
      </c>
      <c r="O132" s="211">
        <v>121.4</v>
      </c>
      <c r="P132" s="211">
        <v>163.6</v>
      </c>
      <c r="Q132" s="161"/>
      <c r="R132" s="211">
        <v>44.3</v>
      </c>
      <c r="S132" s="173">
        <v>90.6</v>
      </c>
      <c r="T132" s="211">
        <v>138.80000000000001</v>
      </c>
      <c r="U132" s="211">
        <v>192.00000000000003</v>
      </c>
      <c r="V132" s="161"/>
      <c r="W132" s="211">
        <v>55.3</v>
      </c>
      <c r="X132" s="173">
        <v>107.6</v>
      </c>
      <c r="Y132" s="211">
        <v>162.30000000000001</v>
      </c>
      <c r="Z132" s="211">
        <v>215.4</v>
      </c>
      <c r="AA132" s="161"/>
      <c r="AB132" s="211">
        <v>53.6</v>
      </c>
      <c r="AC132" s="211">
        <v>109</v>
      </c>
      <c r="AD132" s="211">
        <v>165.3</v>
      </c>
      <c r="AE132" s="173">
        <v>222</v>
      </c>
      <c r="AF132" s="161"/>
      <c r="AG132" s="211">
        <v>82.800999999999988</v>
      </c>
      <c r="AH132" s="211">
        <v>168.3</v>
      </c>
      <c r="AI132" s="211">
        <v>253.3</v>
      </c>
      <c r="AJ132" s="173">
        <v>344.9</v>
      </c>
      <c r="AK132" s="161"/>
      <c r="AL132" s="211">
        <v>86.25</v>
      </c>
      <c r="AM132" s="211">
        <v>259.52999999999997</v>
      </c>
      <c r="AN132" s="211">
        <v>432.375</v>
      </c>
      <c r="AO132" s="177">
        <v>602.4</v>
      </c>
      <c r="AP132" s="293"/>
      <c r="AQ132" s="62"/>
      <c r="AR132" s="62"/>
      <c r="AS132" s="62"/>
      <c r="AT132" s="62"/>
      <c r="AU132" s="62"/>
      <c r="AV132" s="62"/>
      <c r="AW132" s="62"/>
      <c r="AX132" s="62"/>
      <c r="AY132" s="176"/>
      <c r="AZ132" s="62"/>
      <c r="BA132" s="62"/>
      <c r="BB132" s="62"/>
      <c r="BC132" s="62"/>
      <c r="BD132" s="62"/>
      <c r="BE132" s="62"/>
      <c r="BF132" s="62"/>
      <c r="BG132" s="62"/>
      <c r="BH132" s="62"/>
      <c r="BJ132" s="280"/>
    </row>
    <row r="133" spans="3:63" s="66" customFormat="1" ht="31.5" customHeight="1" collapsed="1">
      <c r="D133" s="174" t="s">
        <v>81</v>
      </c>
      <c r="E133" s="208"/>
      <c r="F133" s="209"/>
      <c r="G133" s="161"/>
      <c r="H133" s="210"/>
      <c r="I133" s="212">
        <v>0</v>
      </c>
      <c r="J133" s="212">
        <v>0</v>
      </c>
      <c r="K133" s="212">
        <v>-3.8</v>
      </c>
      <c r="L133" s="161"/>
      <c r="M133" s="212">
        <v>0</v>
      </c>
      <c r="N133" s="173">
        <v>-1.3</v>
      </c>
      <c r="O133" s="211">
        <v>-3</v>
      </c>
      <c r="P133" s="211">
        <v>-4.7</v>
      </c>
      <c r="Q133" s="161"/>
      <c r="R133" s="212">
        <v>0</v>
      </c>
      <c r="S133" s="173">
        <v>-0.6</v>
      </c>
      <c r="T133" s="211">
        <v>-1.1000000000000001</v>
      </c>
      <c r="U133" s="211">
        <v>-4.7</v>
      </c>
      <c r="V133" s="161"/>
      <c r="W133" s="212">
        <v>0</v>
      </c>
      <c r="X133" s="173">
        <v>-2.7</v>
      </c>
      <c r="Y133" s="211">
        <v>-3.1</v>
      </c>
      <c r="Z133" s="211">
        <v>-3.7</v>
      </c>
      <c r="AA133" s="161"/>
      <c r="AB133" s="212">
        <v>0</v>
      </c>
      <c r="AC133" s="212"/>
      <c r="AD133" s="211">
        <v>-4.0999999999999996</v>
      </c>
      <c r="AE133" s="173">
        <v>-8</v>
      </c>
      <c r="AF133" s="161"/>
      <c r="AG133" s="211">
        <v>0</v>
      </c>
      <c r="AH133" s="211">
        <v>0</v>
      </c>
      <c r="AI133" s="211">
        <v>-4.0999999999999996</v>
      </c>
      <c r="AJ133" s="173">
        <v>-8</v>
      </c>
      <c r="AK133" s="161"/>
      <c r="AL133" s="211"/>
      <c r="AM133" s="211">
        <v>-3.2</v>
      </c>
      <c r="AN133" s="211">
        <v>-3.76</v>
      </c>
      <c r="AO133" s="177">
        <v>-16.8</v>
      </c>
      <c r="AP133" s="293"/>
      <c r="AQ133" s="62"/>
      <c r="AR133" s="62"/>
      <c r="AS133" s="62"/>
      <c r="AT133" s="62"/>
      <c r="AU133" s="62"/>
      <c r="AV133" s="62"/>
      <c r="AW133" s="62"/>
      <c r="AX133" s="62"/>
      <c r="AY133" s="176"/>
      <c r="AZ133" s="62"/>
      <c r="BA133" s="62"/>
      <c r="BB133" s="62"/>
      <c r="BC133" s="62"/>
      <c r="BD133" s="62"/>
      <c r="BE133" s="62"/>
      <c r="BF133" s="62"/>
      <c r="BG133" s="62"/>
      <c r="BH133" s="62"/>
      <c r="BJ133" s="280"/>
    </row>
    <row r="134" spans="3:63" s="66" customFormat="1" ht="31.5" customHeight="1">
      <c r="C134" s="105"/>
      <c r="D134" s="213" t="s">
        <v>80</v>
      </c>
      <c r="E134" s="208"/>
      <c r="F134" s="209"/>
      <c r="G134" s="161"/>
      <c r="H134" s="210"/>
      <c r="I134" s="214">
        <v>34.5</v>
      </c>
      <c r="J134" s="214">
        <v>71.099999999999994</v>
      </c>
      <c r="K134" s="214">
        <v>104.4</v>
      </c>
      <c r="L134" s="161"/>
      <c r="M134" s="214">
        <v>38.9</v>
      </c>
      <c r="N134" s="173">
        <v>78.400000000000006</v>
      </c>
      <c r="O134" s="214">
        <v>118.4</v>
      </c>
      <c r="P134" s="214">
        <v>158.9</v>
      </c>
      <c r="Q134" s="161"/>
      <c r="R134" s="214">
        <v>44.3</v>
      </c>
      <c r="S134" s="173">
        <v>90</v>
      </c>
      <c r="T134" s="214">
        <v>137.70000000000002</v>
      </c>
      <c r="U134" s="214">
        <v>187.30000000000004</v>
      </c>
      <c r="V134" s="161"/>
      <c r="W134" s="214">
        <v>55.3</v>
      </c>
      <c r="X134" s="173">
        <v>104.89999999999999</v>
      </c>
      <c r="Y134" s="214">
        <v>159.20000000000002</v>
      </c>
      <c r="Z134" s="214">
        <v>211.70000000000002</v>
      </c>
      <c r="AA134" s="161"/>
      <c r="AB134" s="214">
        <v>53.641999999999996</v>
      </c>
      <c r="AC134" s="214">
        <v>109</v>
      </c>
      <c r="AD134" s="214">
        <v>161.20000000000002</v>
      </c>
      <c r="AE134" s="173">
        <v>214</v>
      </c>
      <c r="AF134" s="161"/>
      <c r="AG134" s="214">
        <v>82.800999999999988</v>
      </c>
      <c r="AH134" s="214">
        <v>168.3</v>
      </c>
      <c r="AI134" s="214">
        <v>249.20000000000002</v>
      </c>
      <c r="AJ134" s="173">
        <v>336.9</v>
      </c>
      <c r="AK134" s="161"/>
      <c r="AL134" s="214">
        <v>86.25</v>
      </c>
      <c r="AM134" s="214">
        <v>256.33</v>
      </c>
      <c r="AN134" s="214">
        <v>428.61500000000001</v>
      </c>
      <c r="AO134" s="173">
        <v>585.6</v>
      </c>
      <c r="AP134" s="293"/>
      <c r="AS134" s="62"/>
      <c r="AT134" s="62"/>
      <c r="AU134" s="62"/>
      <c r="AV134" s="62"/>
      <c r="AW134" s="62"/>
      <c r="AX134" s="62"/>
      <c r="AY134" s="181"/>
      <c r="AZ134" s="62"/>
      <c r="BA134" s="62"/>
      <c r="BB134" s="62"/>
      <c r="BC134" s="62"/>
      <c r="BD134" s="62"/>
      <c r="BE134" s="62"/>
      <c r="BF134" s="62"/>
      <c r="BG134" s="62"/>
      <c r="BH134" s="62"/>
      <c r="BJ134" s="280"/>
    </row>
    <row r="135" spans="3:63" s="66" customFormat="1" ht="13.5" customHeight="1">
      <c r="D135" s="174"/>
      <c r="E135" s="208"/>
      <c r="F135" s="209"/>
      <c r="G135" s="161"/>
      <c r="H135" s="210"/>
      <c r="I135" s="215"/>
      <c r="J135" s="215">
        <v>0</v>
      </c>
      <c r="K135" s="215">
        <v>0</v>
      </c>
      <c r="L135" s="161"/>
      <c r="M135" s="215">
        <v>0</v>
      </c>
      <c r="N135" s="173">
        <v>0</v>
      </c>
      <c r="O135" s="215">
        <v>0</v>
      </c>
      <c r="P135" s="215">
        <v>0</v>
      </c>
      <c r="Q135" s="161"/>
      <c r="R135" s="215">
        <v>0</v>
      </c>
      <c r="S135" s="173">
        <v>0</v>
      </c>
      <c r="T135" s="215"/>
      <c r="U135" s="215"/>
      <c r="V135" s="161"/>
      <c r="W135" s="215"/>
      <c r="X135" s="173"/>
      <c r="Y135" s="215"/>
      <c r="Z135" s="215"/>
      <c r="AA135" s="161"/>
      <c r="AB135" s="215"/>
      <c r="AC135" s="215"/>
      <c r="AD135" s="215"/>
      <c r="AE135" s="173"/>
      <c r="AF135" s="161"/>
      <c r="AG135" s="215"/>
      <c r="AH135" s="215"/>
      <c r="AI135" s="215"/>
      <c r="AJ135" s="173"/>
      <c r="AK135" s="161"/>
      <c r="AL135" s="215"/>
      <c r="AM135" s="215"/>
      <c r="AN135" s="215"/>
      <c r="AO135" s="173"/>
      <c r="AP135" s="293"/>
      <c r="AS135" s="62"/>
      <c r="AT135" s="62"/>
      <c r="AU135" s="62"/>
      <c r="AV135" s="62"/>
      <c r="AW135" s="62"/>
      <c r="AX135" s="62"/>
      <c r="AY135" s="176"/>
      <c r="AZ135" s="62"/>
      <c r="BA135" s="62"/>
      <c r="BB135" s="62"/>
      <c r="BC135" s="62"/>
      <c r="BD135" s="62"/>
      <c r="BE135" s="62"/>
      <c r="BF135" s="62"/>
      <c r="BG135" s="62"/>
      <c r="BH135" s="62"/>
      <c r="BJ135" s="280"/>
    </row>
    <row r="136" spans="3:63" ht="60.6" customHeight="1">
      <c r="C136" s="99"/>
      <c r="D136" s="216" t="s">
        <v>185</v>
      </c>
      <c r="E136" s="208"/>
      <c r="F136" s="217"/>
      <c r="G136" s="161"/>
      <c r="H136" s="210"/>
      <c r="I136" s="211">
        <v>-15.399999999999997</v>
      </c>
      <c r="J136" s="211">
        <v>-10.599999999999998</v>
      </c>
      <c r="K136" s="211">
        <v>-28.900000000000002</v>
      </c>
      <c r="L136" s="161"/>
      <c r="M136" s="211">
        <v>-12.6</v>
      </c>
      <c r="N136" s="177">
        <v>2.6000000000000005</v>
      </c>
      <c r="O136" s="211">
        <v>-10</v>
      </c>
      <c r="P136" s="211">
        <v>-0.7</v>
      </c>
      <c r="Q136" s="161"/>
      <c r="R136" s="211">
        <v>-18.399999999999999</v>
      </c>
      <c r="S136" s="177">
        <v>-4.7999999999999989</v>
      </c>
      <c r="T136" s="211">
        <v>-15.3</v>
      </c>
      <c r="U136" s="211">
        <v>7.399999999999995</v>
      </c>
      <c r="V136" s="161"/>
      <c r="W136" s="211">
        <v>-7.4000000000000012</v>
      </c>
      <c r="X136" s="177">
        <v>-1.7</v>
      </c>
      <c r="Y136" s="211">
        <v>-2.3000000000000007</v>
      </c>
      <c r="Z136" s="211">
        <v>4.3000000000000007</v>
      </c>
      <c r="AA136" s="161"/>
      <c r="AB136" s="211">
        <v>-9.6</v>
      </c>
      <c r="AC136" s="211">
        <v>-4.4000000000000004</v>
      </c>
      <c r="AD136" s="211">
        <v>1.1000000000000001</v>
      </c>
      <c r="AE136" s="177">
        <v>1.4</v>
      </c>
      <c r="AF136" s="161"/>
      <c r="AG136" s="211">
        <v>-9.6</v>
      </c>
      <c r="AH136" s="211">
        <v>-2.7</v>
      </c>
      <c r="AI136" s="211">
        <v>19.2</v>
      </c>
      <c r="AJ136" s="177">
        <v>21.004000000000001</v>
      </c>
      <c r="AK136" s="161"/>
      <c r="AL136" s="211">
        <v>-4.74</v>
      </c>
      <c r="AM136" s="211">
        <v>-15.904000000000003</v>
      </c>
      <c r="AN136" s="211">
        <v>30.004999999999999</v>
      </c>
      <c r="AO136" s="177">
        <v>54.5</v>
      </c>
      <c r="AP136" s="293"/>
      <c r="AY136" s="176"/>
      <c r="BJ136" s="280"/>
    </row>
    <row r="137" spans="3:63" s="138" customFormat="1" ht="53.25" customHeight="1">
      <c r="C137" s="99"/>
      <c r="D137" s="216" t="s">
        <v>213</v>
      </c>
      <c r="E137" s="208"/>
      <c r="F137" s="217"/>
      <c r="G137" s="161"/>
      <c r="H137" s="210"/>
      <c r="I137" s="211"/>
      <c r="J137" s="211"/>
      <c r="K137" s="211"/>
      <c r="L137" s="161"/>
      <c r="M137" s="211"/>
      <c r="N137" s="177"/>
      <c r="O137" s="211"/>
      <c r="P137" s="211"/>
      <c r="Q137" s="161"/>
      <c r="R137" s="211"/>
      <c r="S137" s="177"/>
      <c r="T137" s="211"/>
      <c r="U137" s="211"/>
      <c r="V137" s="161"/>
      <c r="W137" s="211"/>
      <c r="X137" s="177"/>
      <c r="Y137" s="211"/>
      <c r="Z137" s="211"/>
      <c r="AA137" s="161"/>
      <c r="AB137" s="211" t="s">
        <v>207</v>
      </c>
      <c r="AC137" s="211" t="s">
        <v>207</v>
      </c>
      <c r="AD137" s="211" t="s">
        <v>207</v>
      </c>
      <c r="AE137" s="177" t="s">
        <v>207</v>
      </c>
      <c r="AF137" s="161"/>
      <c r="AG137" s="211" t="s">
        <v>207</v>
      </c>
      <c r="AH137" s="211" t="s">
        <v>207</v>
      </c>
      <c r="AI137" s="211" t="s">
        <v>207</v>
      </c>
      <c r="AJ137" s="177" t="s">
        <v>207</v>
      </c>
      <c r="AK137" s="161"/>
      <c r="AL137" s="211" t="s">
        <v>207</v>
      </c>
      <c r="AM137" s="211" t="s">
        <v>207</v>
      </c>
      <c r="AN137" s="211">
        <v>-57.8</v>
      </c>
      <c r="AO137" s="177">
        <v>-57.8</v>
      </c>
      <c r="AP137" s="293"/>
      <c r="AQ137" s="62"/>
      <c r="AR137" s="62"/>
      <c r="AS137" s="62"/>
      <c r="AT137" s="62"/>
      <c r="AU137" s="62"/>
      <c r="AV137" s="62"/>
      <c r="AW137" s="62"/>
      <c r="AX137" s="62"/>
      <c r="AY137" s="176"/>
      <c r="AZ137" s="62"/>
      <c r="BA137" s="62"/>
      <c r="BB137" s="62"/>
      <c r="BC137" s="62"/>
      <c r="BD137" s="62"/>
      <c r="BE137" s="62"/>
      <c r="BF137" s="62"/>
      <c r="BG137" s="62"/>
      <c r="BH137" s="62"/>
      <c r="BI137" s="62"/>
      <c r="BJ137" s="280"/>
      <c r="BK137" s="62"/>
    </row>
    <row r="138" spans="3:63" ht="31.5" customHeight="1">
      <c r="C138" s="105"/>
      <c r="D138" s="180" t="s">
        <v>42</v>
      </c>
      <c r="E138" s="208"/>
      <c r="F138" s="217"/>
      <c r="G138" s="161"/>
      <c r="H138" s="210"/>
      <c r="I138" s="218">
        <v>19.100000000000001</v>
      </c>
      <c r="J138" s="218">
        <v>60.5</v>
      </c>
      <c r="K138" s="218">
        <v>75.5</v>
      </c>
      <c r="L138" s="161"/>
      <c r="M138" s="218">
        <v>26.299999999999997</v>
      </c>
      <c r="N138" s="177">
        <v>81</v>
      </c>
      <c r="O138" s="218">
        <v>108.4</v>
      </c>
      <c r="P138" s="218">
        <v>158.20000000000002</v>
      </c>
      <c r="Q138" s="161"/>
      <c r="R138" s="218">
        <v>25.9</v>
      </c>
      <c r="S138" s="177">
        <v>85.2</v>
      </c>
      <c r="T138" s="218">
        <v>122.4</v>
      </c>
      <c r="U138" s="218">
        <v>194.70000000000005</v>
      </c>
      <c r="V138" s="161"/>
      <c r="W138" s="218">
        <v>47.9</v>
      </c>
      <c r="X138" s="177">
        <v>103.19999999999999</v>
      </c>
      <c r="Y138" s="218">
        <v>156.9</v>
      </c>
      <c r="Z138" s="218">
        <v>216.00000000000003</v>
      </c>
      <c r="AA138" s="161"/>
      <c r="AB138" s="218">
        <v>44.041999999999994</v>
      </c>
      <c r="AC138" s="218">
        <v>104.6</v>
      </c>
      <c r="AD138" s="218">
        <v>162.30000000000001</v>
      </c>
      <c r="AE138" s="177">
        <v>215.3</v>
      </c>
      <c r="AF138" s="161"/>
      <c r="AG138" s="218">
        <v>73.200999999999993</v>
      </c>
      <c r="AH138" s="218">
        <v>165.60000000000002</v>
      </c>
      <c r="AI138" s="218">
        <v>268.40000000000003</v>
      </c>
      <c r="AJ138" s="177">
        <v>357.904</v>
      </c>
      <c r="AK138" s="161"/>
      <c r="AL138" s="218">
        <v>81.510000000000005</v>
      </c>
      <c r="AM138" s="218">
        <v>240.42599999999999</v>
      </c>
      <c r="AN138" s="218">
        <v>400.82</v>
      </c>
      <c r="AO138" s="173">
        <v>582.30000000000007</v>
      </c>
      <c r="AP138" s="293"/>
      <c r="AR138" s="54"/>
      <c r="AY138" s="181"/>
      <c r="BJ138" s="280"/>
    </row>
    <row r="139" spans="3:63" s="66" customFormat="1" ht="13.5" customHeight="1">
      <c r="D139" s="174"/>
      <c r="E139" s="208"/>
      <c r="F139" s="209"/>
      <c r="G139" s="161"/>
      <c r="H139" s="210"/>
      <c r="I139" s="215">
        <v>0</v>
      </c>
      <c r="J139" s="215">
        <v>0</v>
      </c>
      <c r="K139" s="215">
        <v>0</v>
      </c>
      <c r="L139" s="161"/>
      <c r="M139" s="215">
        <v>0</v>
      </c>
      <c r="N139" s="177">
        <v>0</v>
      </c>
      <c r="O139" s="215">
        <v>0</v>
      </c>
      <c r="P139" s="215">
        <v>0</v>
      </c>
      <c r="Q139" s="161"/>
      <c r="R139" s="215">
        <v>0</v>
      </c>
      <c r="S139" s="177">
        <v>0</v>
      </c>
      <c r="T139" s="215"/>
      <c r="U139" s="215"/>
      <c r="V139" s="161"/>
      <c r="W139" s="215"/>
      <c r="X139" s="177"/>
      <c r="Y139" s="215"/>
      <c r="Z139" s="215"/>
      <c r="AA139" s="161"/>
      <c r="AB139" s="215"/>
      <c r="AC139" s="215"/>
      <c r="AD139" s="215"/>
      <c r="AE139" s="177"/>
      <c r="AF139" s="161"/>
      <c r="AG139" s="215"/>
      <c r="AH139" s="215"/>
      <c r="AI139" s="215"/>
      <c r="AJ139" s="177"/>
      <c r="AK139" s="161"/>
      <c r="AL139" s="215"/>
      <c r="AM139" s="215"/>
      <c r="AN139" s="215"/>
      <c r="AO139" s="177"/>
      <c r="AP139" s="293"/>
      <c r="AQ139" s="62"/>
      <c r="AR139" s="62"/>
      <c r="AS139" s="62"/>
      <c r="AT139" s="62"/>
      <c r="AU139" s="62"/>
      <c r="AV139" s="62"/>
      <c r="AW139" s="62"/>
      <c r="AX139" s="62"/>
      <c r="AY139" s="176"/>
      <c r="AZ139" s="62"/>
      <c r="BA139" s="62"/>
      <c r="BB139" s="62"/>
      <c r="BC139" s="62"/>
      <c r="BD139" s="62"/>
      <c r="BE139" s="62"/>
      <c r="BF139" s="62"/>
      <c r="BG139" s="62"/>
      <c r="BH139" s="62"/>
      <c r="BJ139" s="280"/>
    </row>
    <row r="140" spans="3:63" s="66" customFormat="1" ht="31.5" customHeight="1" collapsed="1">
      <c r="D140" s="174" t="s">
        <v>61</v>
      </c>
      <c r="E140" s="208"/>
      <c r="F140" s="209"/>
      <c r="G140" s="161"/>
      <c r="H140" s="210"/>
      <c r="I140" s="212">
        <v>0</v>
      </c>
      <c r="J140" s="212">
        <v>0</v>
      </c>
      <c r="K140" s="212">
        <v>0</v>
      </c>
      <c r="L140" s="161"/>
      <c r="M140" s="212">
        <v>0</v>
      </c>
      <c r="N140" s="177">
        <v>-39.200000000000003</v>
      </c>
      <c r="O140" s="211">
        <v>-39.200000000000003</v>
      </c>
      <c r="P140" s="211">
        <v>-54.6</v>
      </c>
      <c r="Q140" s="161"/>
      <c r="R140" s="212">
        <v>0</v>
      </c>
      <c r="S140" s="177">
        <v>-4.7</v>
      </c>
      <c r="T140" s="211">
        <v>-39</v>
      </c>
      <c r="U140" s="211">
        <v>-65.5</v>
      </c>
      <c r="V140" s="161"/>
      <c r="W140" s="212">
        <v>0</v>
      </c>
      <c r="X140" s="177">
        <v>-0.9</v>
      </c>
      <c r="Y140" s="211">
        <v>-26.1</v>
      </c>
      <c r="Z140" s="211">
        <v>-55.9</v>
      </c>
      <c r="AA140" s="161"/>
      <c r="AB140" s="212"/>
      <c r="AC140" s="212">
        <v>0</v>
      </c>
      <c r="AD140" s="211">
        <v>-24.6</v>
      </c>
      <c r="AE140" s="177">
        <v>-55.5</v>
      </c>
      <c r="AF140" s="161"/>
      <c r="AG140" s="211"/>
      <c r="AH140" s="211"/>
      <c r="AI140" s="211">
        <v>-24.6</v>
      </c>
      <c r="AJ140" s="177">
        <v>-55.5</v>
      </c>
      <c r="AK140" s="161"/>
      <c r="AL140" s="211">
        <v>0</v>
      </c>
      <c r="AM140" s="211">
        <v>-22.78</v>
      </c>
      <c r="AN140" s="211">
        <v>-24.1</v>
      </c>
      <c r="AO140" s="177">
        <v>-93.3</v>
      </c>
      <c r="AP140" s="293"/>
      <c r="AQ140" s="62"/>
      <c r="AR140" s="54"/>
      <c r="AS140" s="62"/>
      <c r="AT140" s="62"/>
      <c r="AU140" s="62"/>
      <c r="AV140" s="62"/>
      <c r="AW140" s="62"/>
      <c r="AX140" s="62"/>
      <c r="AY140" s="176"/>
      <c r="AZ140" s="62"/>
      <c r="BA140" s="62"/>
      <c r="BB140" s="62"/>
      <c r="BC140" s="62"/>
      <c r="BD140" s="62"/>
      <c r="BE140" s="62"/>
      <c r="BF140" s="62"/>
      <c r="BG140" s="62"/>
      <c r="BH140" s="62"/>
      <c r="BJ140" s="280"/>
    </row>
    <row r="141" spans="3:63" s="66" customFormat="1" ht="31.5" customHeight="1" collapsed="1">
      <c r="D141" s="174" t="s">
        <v>186</v>
      </c>
      <c r="E141" s="208"/>
      <c r="F141" s="209"/>
      <c r="G141" s="161"/>
      <c r="H141" s="210"/>
      <c r="I141" s="212"/>
      <c r="J141" s="212"/>
      <c r="K141" s="212"/>
      <c r="L141" s="161"/>
      <c r="M141" s="212"/>
      <c r="N141" s="177"/>
      <c r="O141" s="211"/>
      <c r="P141" s="211"/>
      <c r="Q141" s="161"/>
      <c r="R141" s="212"/>
      <c r="S141" s="177"/>
      <c r="T141" s="211"/>
      <c r="U141" s="211"/>
      <c r="V141" s="161"/>
      <c r="W141" s="212"/>
      <c r="X141" s="177"/>
      <c r="Y141" s="211"/>
      <c r="Z141" s="211"/>
      <c r="AA141" s="161"/>
      <c r="AB141" s="212"/>
      <c r="AC141" s="212">
        <v>-0.1</v>
      </c>
      <c r="AD141" s="211">
        <v>-0.2</v>
      </c>
      <c r="AE141" s="177">
        <v>-0.3</v>
      </c>
      <c r="AF141" s="161"/>
      <c r="AG141" s="211">
        <v>-29.2</v>
      </c>
      <c r="AH141" s="211">
        <v>-61.1</v>
      </c>
      <c r="AI141" s="211">
        <v>-106.28</v>
      </c>
      <c r="AJ141" s="177">
        <v>-142.80000000000001</v>
      </c>
      <c r="AK141" s="161"/>
      <c r="AL141" s="211">
        <v>-29.7</v>
      </c>
      <c r="AM141" s="211">
        <v>-85.399999999999991</v>
      </c>
      <c r="AN141" s="211">
        <v>-133.19999999999999</v>
      </c>
      <c r="AO141" s="177">
        <v>-196.7</v>
      </c>
      <c r="AP141" s="293"/>
      <c r="AQ141" s="62"/>
      <c r="AR141" s="62"/>
      <c r="AS141" s="62"/>
      <c r="AT141" s="62"/>
      <c r="AU141" s="62"/>
      <c r="AV141" s="62"/>
      <c r="AW141" s="62"/>
      <c r="AX141" s="62"/>
      <c r="AY141" s="176"/>
      <c r="AZ141" s="62"/>
      <c r="BA141" s="62"/>
      <c r="BB141" s="62"/>
      <c r="BC141" s="62"/>
      <c r="BD141" s="62"/>
      <c r="BE141" s="62"/>
      <c r="BF141" s="62"/>
      <c r="BG141" s="62"/>
      <c r="BH141" s="62"/>
      <c r="BJ141" s="280"/>
    </row>
    <row r="142" spans="3:63" s="66" customFormat="1" ht="31.5" customHeight="1" collapsed="1">
      <c r="D142" s="174" t="s">
        <v>83</v>
      </c>
      <c r="E142" s="208"/>
      <c r="F142" s="209"/>
      <c r="G142" s="161"/>
      <c r="H142" s="210"/>
      <c r="I142" s="212">
        <v>-0.3</v>
      </c>
      <c r="J142" s="212">
        <v>-0.7</v>
      </c>
      <c r="K142" s="212">
        <v>-1.3</v>
      </c>
      <c r="L142" s="161"/>
      <c r="M142" s="212">
        <v>-0.4</v>
      </c>
      <c r="N142" s="177">
        <v>-0.9</v>
      </c>
      <c r="O142" s="211">
        <v>-1.3</v>
      </c>
      <c r="P142" s="211">
        <v>-1.9</v>
      </c>
      <c r="Q142" s="161"/>
      <c r="R142" s="212">
        <v>-0.4</v>
      </c>
      <c r="S142" s="177">
        <v>-0.8</v>
      </c>
      <c r="T142" s="211">
        <v>-1.2</v>
      </c>
      <c r="U142" s="211">
        <v>-1.5</v>
      </c>
      <c r="V142" s="161"/>
      <c r="W142" s="212">
        <v>-0.5</v>
      </c>
      <c r="X142" s="177">
        <v>-0.9</v>
      </c>
      <c r="Y142" s="211">
        <v>-1.3</v>
      </c>
      <c r="Z142" s="211">
        <v>-1.8</v>
      </c>
      <c r="AA142" s="161"/>
      <c r="AB142" s="212">
        <v>-0.65300000000000002</v>
      </c>
      <c r="AC142" s="212">
        <v>-1.1000000000000001</v>
      </c>
      <c r="AD142" s="211">
        <v>-1.6</v>
      </c>
      <c r="AE142" s="177">
        <v>-3</v>
      </c>
      <c r="AF142" s="161"/>
      <c r="AG142" s="211">
        <v>-0.65300000000000002</v>
      </c>
      <c r="AH142" s="211">
        <v>-1.1000000000000001</v>
      </c>
      <c r="AI142" s="211">
        <v>-1.6</v>
      </c>
      <c r="AJ142" s="177">
        <v>-3</v>
      </c>
      <c r="AK142" s="161"/>
      <c r="AL142" s="211">
        <v>-1.5</v>
      </c>
      <c r="AM142" s="211">
        <v>-2.4500000000000002</v>
      </c>
      <c r="AN142" s="211">
        <v>-16.3</v>
      </c>
      <c r="AO142" s="177">
        <v>-20.5</v>
      </c>
      <c r="AP142" s="293"/>
      <c r="AQ142" s="62"/>
      <c r="AR142" s="62"/>
      <c r="AS142" s="62"/>
      <c r="AT142" s="62"/>
      <c r="AU142" s="62"/>
      <c r="AV142" s="62"/>
      <c r="AW142" s="62"/>
      <c r="AX142" s="62"/>
      <c r="AY142" s="176"/>
      <c r="AZ142" s="62"/>
      <c r="BA142" s="300"/>
      <c r="BB142" s="62"/>
      <c r="BC142" s="62"/>
      <c r="BD142" s="62"/>
      <c r="BE142" s="62"/>
      <c r="BF142" s="62"/>
      <c r="BG142" s="62"/>
      <c r="BH142" s="62"/>
      <c r="BJ142" s="280"/>
    </row>
    <row r="143" spans="3:63" ht="31.5" customHeight="1">
      <c r="C143" s="105"/>
      <c r="D143" s="180" t="s">
        <v>79</v>
      </c>
      <c r="E143" s="208"/>
      <c r="F143" s="217"/>
      <c r="G143" s="161"/>
      <c r="H143" s="210"/>
      <c r="I143" s="219">
        <v>18.8</v>
      </c>
      <c r="J143" s="219">
        <v>59.8</v>
      </c>
      <c r="K143" s="219">
        <v>74.2</v>
      </c>
      <c r="L143" s="161"/>
      <c r="M143" s="219">
        <v>25.9</v>
      </c>
      <c r="N143" s="173">
        <v>40.9</v>
      </c>
      <c r="O143" s="219">
        <v>67.900000000000006</v>
      </c>
      <c r="P143" s="219">
        <v>101.70000000000002</v>
      </c>
      <c r="Q143" s="161"/>
      <c r="R143" s="219">
        <v>25.5</v>
      </c>
      <c r="S143" s="173">
        <v>79.7</v>
      </c>
      <c r="T143" s="219">
        <v>82.2</v>
      </c>
      <c r="U143" s="219">
        <v>127.6</v>
      </c>
      <c r="V143" s="161"/>
      <c r="W143" s="219">
        <v>47.4</v>
      </c>
      <c r="X143" s="173">
        <v>101.39999999999998</v>
      </c>
      <c r="Y143" s="219">
        <v>129.5</v>
      </c>
      <c r="Z143" s="219">
        <v>158.30000000000001</v>
      </c>
      <c r="AA143" s="161"/>
      <c r="AB143" s="219">
        <v>43.388999999999996</v>
      </c>
      <c r="AC143" s="219">
        <v>103.4</v>
      </c>
      <c r="AD143" s="219">
        <v>135.90000000000003</v>
      </c>
      <c r="AE143" s="173">
        <v>156.6</v>
      </c>
      <c r="AF143" s="161"/>
      <c r="AG143" s="219">
        <v>43.347999999999992</v>
      </c>
      <c r="AH143" s="219">
        <v>103.40000000000003</v>
      </c>
      <c r="AI143" s="219">
        <v>135.92000000000004</v>
      </c>
      <c r="AJ143" s="173">
        <v>156.60399999999998</v>
      </c>
      <c r="AK143" s="161"/>
      <c r="AL143" s="219">
        <v>50.31</v>
      </c>
      <c r="AM143" s="219">
        <v>129.79599999999999</v>
      </c>
      <c r="AN143" s="219">
        <v>227.21999999999997</v>
      </c>
      <c r="AO143" s="173">
        <v>271.80000000000007</v>
      </c>
      <c r="AP143" s="293"/>
      <c r="AX143" s="293"/>
      <c r="AY143" s="181"/>
      <c r="BJ143" s="280"/>
    </row>
    <row r="144" spans="3:63" s="66" customFormat="1" ht="31.5" customHeight="1" collapsed="1">
      <c r="D144" s="174" t="s">
        <v>32</v>
      </c>
      <c r="E144" s="208"/>
      <c r="F144" s="209"/>
      <c r="G144" s="161"/>
      <c r="H144" s="210"/>
      <c r="I144" s="212"/>
      <c r="J144" s="212">
        <v>0</v>
      </c>
      <c r="K144" s="212">
        <v>0</v>
      </c>
      <c r="L144" s="161"/>
      <c r="M144" s="212">
        <v>-8.3000000000000007</v>
      </c>
      <c r="N144" s="177">
        <v>-8.3000000000000007</v>
      </c>
      <c r="O144" s="211">
        <v>-8.3000000000000007</v>
      </c>
      <c r="P144" s="211">
        <v>-8.3000000000000007</v>
      </c>
      <c r="Q144" s="161"/>
      <c r="R144" s="212">
        <v>0</v>
      </c>
      <c r="S144" s="177"/>
      <c r="T144" s="211">
        <v>0</v>
      </c>
      <c r="U144" s="211"/>
      <c r="V144" s="161"/>
      <c r="W144" s="212">
        <v>0</v>
      </c>
      <c r="X144" s="177"/>
      <c r="Y144" s="211"/>
      <c r="Z144" s="211"/>
      <c r="AA144" s="161"/>
      <c r="AB144" s="212"/>
      <c r="AC144" s="212"/>
      <c r="AD144" s="211"/>
      <c r="AE144" s="177"/>
      <c r="AF144" s="161"/>
      <c r="AG144" s="211"/>
      <c r="AH144" s="211"/>
      <c r="AI144" s="211"/>
      <c r="AJ144" s="177"/>
      <c r="AK144" s="161"/>
      <c r="AL144" s="211"/>
      <c r="AM144" s="211"/>
      <c r="AN144" s="211"/>
      <c r="AO144" s="177"/>
      <c r="AP144" s="293"/>
      <c r="AQ144" s="62"/>
      <c r="AR144" s="62"/>
      <c r="AS144" s="62"/>
      <c r="AT144" s="62"/>
      <c r="AU144" s="62"/>
      <c r="AV144" s="62"/>
      <c r="AW144" s="62"/>
      <c r="AX144" s="62"/>
      <c r="AY144" s="176"/>
      <c r="AZ144" s="62"/>
      <c r="BA144" s="62"/>
      <c r="BB144" s="62"/>
      <c r="BC144" s="62"/>
      <c r="BD144" s="62"/>
      <c r="BE144" s="62"/>
      <c r="BF144" s="62"/>
      <c r="BG144" s="62"/>
      <c r="BH144" s="62"/>
      <c r="BJ144" s="280"/>
    </row>
    <row r="145" spans="3:62" s="66" customFormat="1" ht="31.5" customHeight="1" collapsed="1">
      <c r="D145" s="174" t="s">
        <v>182</v>
      </c>
      <c r="E145" s="208"/>
      <c r="F145" s="209"/>
      <c r="G145" s="161"/>
      <c r="H145" s="210"/>
      <c r="I145" s="212"/>
      <c r="J145" s="212"/>
      <c r="K145" s="212"/>
      <c r="L145" s="161"/>
      <c r="M145" s="212"/>
      <c r="N145" s="177"/>
      <c r="O145" s="211"/>
      <c r="P145" s="211"/>
      <c r="Q145" s="161"/>
      <c r="R145" s="212"/>
      <c r="S145" s="177"/>
      <c r="T145" s="211"/>
      <c r="U145" s="211">
        <v>0</v>
      </c>
      <c r="V145" s="161"/>
      <c r="W145" s="212">
        <v>3.9</v>
      </c>
      <c r="X145" s="177">
        <v>3.9</v>
      </c>
      <c r="Y145" s="211">
        <v>3.9</v>
      </c>
      <c r="Z145" s="211">
        <v>3.9</v>
      </c>
      <c r="AA145" s="161"/>
      <c r="AB145" s="212"/>
      <c r="AC145" s="212">
        <v>4.8</v>
      </c>
      <c r="AD145" s="211">
        <v>4.8</v>
      </c>
      <c r="AE145" s="177">
        <v>1.8</v>
      </c>
      <c r="AF145" s="161"/>
      <c r="AG145" s="211"/>
      <c r="AH145" s="211">
        <v>4.8</v>
      </c>
      <c r="AI145" s="211">
        <v>4.8</v>
      </c>
      <c r="AJ145" s="177">
        <v>1.8</v>
      </c>
      <c r="AK145" s="161"/>
      <c r="AL145" s="211">
        <v>-0.3</v>
      </c>
      <c r="AM145" s="211">
        <v>-0.3</v>
      </c>
      <c r="AN145" s="211">
        <v>-0.3</v>
      </c>
      <c r="AO145" s="177">
        <v>1.1000000000000001</v>
      </c>
      <c r="AP145" s="293"/>
      <c r="AQ145" s="293"/>
      <c r="AR145" s="62"/>
      <c r="AS145" s="62"/>
      <c r="AT145" s="62"/>
      <c r="AU145" s="62"/>
      <c r="AV145" s="62"/>
      <c r="AW145" s="62"/>
      <c r="AX145" s="62"/>
      <c r="AY145" s="176"/>
      <c r="AZ145" s="62"/>
      <c r="BA145" s="62"/>
      <c r="BB145" s="62"/>
      <c r="BC145" s="62"/>
      <c r="BD145" s="62"/>
      <c r="BE145" s="62"/>
      <c r="BF145" s="62"/>
      <c r="BG145" s="62"/>
      <c r="BH145" s="62"/>
      <c r="BJ145" s="280"/>
    </row>
    <row r="146" spans="3:62" s="66" customFormat="1" ht="46.5" customHeight="1" collapsed="1">
      <c r="D146" s="174" t="s">
        <v>98</v>
      </c>
      <c r="E146" s="208"/>
      <c r="F146" s="209"/>
      <c r="G146" s="161"/>
      <c r="H146" s="210"/>
      <c r="I146" s="212">
        <v>0.6</v>
      </c>
      <c r="J146" s="212">
        <v>1.9</v>
      </c>
      <c r="K146" s="212">
        <v>6.3</v>
      </c>
      <c r="L146" s="161"/>
      <c r="M146" s="212">
        <v>0.8</v>
      </c>
      <c r="N146" s="177">
        <v>0.2</v>
      </c>
      <c r="O146" s="211">
        <v>2.8</v>
      </c>
      <c r="P146" s="211">
        <v>7.5</v>
      </c>
      <c r="Q146" s="161"/>
      <c r="R146" s="212">
        <v>-3.1000000000000005</v>
      </c>
      <c r="S146" s="177">
        <v>-0.7</v>
      </c>
      <c r="T146" s="211">
        <v>5.4</v>
      </c>
      <c r="U146" s="211"/>
      <c r="V146" s="161"/>
      <c r="W146" s="212">
        <v>0.1</v>
      </c>
      <c r="X146" s="177">
        <v>1.9</v>
      </c>
      <c r="Y146" s="211">
        <v>-1.8</v>
      </c>
      <c r="Z146" s="211">
        <v>13.2</v>
      </c>
      <c r="AA146" s="161"/>
      <c r="AB146" s="212">
        <v>-6.1</v>
      </c>
      <c r="AC146" s="212">
        <v>-10.8</v>
      </c>
      <c r="AD146" s="211">
        <v>-9.6</v>
      </c>
      <c r="AE146" s="177">
        <v>-3</v>
      </c>
      <c r="AF146" s="161"/>
      <c r="AG146" s="211">
        <v>-6.1</v>
      </c>
      <c r="AH146" s="211">
        <v>-10.8</v>
      </c>
      <c r="AI146" s="211">
        <v>-9.6</v>
      </c>
      <c r="AJ146" s="177">
        <v>-3</v>
      </c>
      <c r="AK146" s="161"/>
      <c r="AL146" s="211">
        <v>-10.199999999999999</v>
      </c>
      <c r="AM146" s="211">
        <v>-2</v>
      </c>
      <c r="AN146" s="211">
        <v>19.399999999999999</v>
      </c>
      <c r="AO146" s="177">
        <v>29.3</v>
      </c>
      <c r="AP146" s="293"/>
      <c r="AQ146" s="293"/>
      <c r="AR146" s="62"/>
      <c r="AS146" s="62"/>
      <c r="AT146" s="62"/>
      <c r="AU146" s="62"/>
      <c r="AV146" s="62"/>
      <c r="AW146" s="62"/>
      <c r="AX146" s="62"/>
      <c r="AY146" s="176"/>
      <c r="AZ146" s="62"/>
      <c r="BA146" s="62"/>
      <c r="BB146" s="62"/>
      <c r="BC146" s="62"/>
      <c r="BD146" s="62"/>
      <c r="BE146" s="62"/>
      <c r="BF146" s="62"/>
      <c r="BG146" s="62"/>
      <c r="BH146" s="62"/>
      <c r="BJ146" s="280"/>
    </row>
    <row r="147" spans="3:62" s="66" customFormat="1" ht="31.5" customHeight="1" collapsed="1">
      <c r="D147" s="174" t="s">
        <v>106</v>
      </c>
      <c r="E147" s="208"/>
      <c r="F147" s="209"/>
      <c r="G147" s="161"/>
      <c r="H147" s="210"/>
      <c r="I147" s="212">
        <v>-1.9</v>
      </c>
      <c r="J147" s="212">
        <v>-1.9</v>
      </c>
      <c r="K147" s="212">
        <v>-8.6999999999999993</v>
      </c>
      <c r="L147" s="161"/>
      <c r="M147" s="212">
        <v>-3.8</v>
      </c>
      <c r="N147" s="177">
        <v>-10.3</v>
      </c>
      <c r="O147" s="211">
        <v>-18.600000000000001</v>
      </c>
      <c r="P147" s="211">
        <v>-30.500000000000004</v>
      </c>
      <c r="Q147" s="161"/>
      <c r="R147" s="212">
        <v>-6.8</v>
      </c>
      <c r="S147" s="177">
        <v>-14.1</v>
      </c>
      <c r="T147" s="211">
        <v>-28.599999999999998</v>
      </c>
      <c r="U147" s="211">
        <v>-50.699999999999996</v>
      </c>
      <c r="V147" s="161"/>
      <c r="W147" s="212">
        <v>-10.8</v>
      </c>
      <c r="X147" s="177">
        <v>-23.400000000000002</v>
      </c>
      <c r="Y147" s="211">
        <v>-33.1</v>
      </c>
      <c r="Z147" s="211">
        <v>-58.1</v>
      </c>
      <c r="AA147" s="161"/>
      <c r="AB147" s="212">
        <v>-7.6</v>
      </c>
      <c r="AC147" s="212">
        <v>-19.649000000000001</v>
      </c>
      <c r="AD147" s="211">
        <v>-31</v>
      </c>
      <c r="AE147" s="177">
        <v>-56.8</v>
      </c>
      <c r="AF147" s="161"/>
      <c r="AG147" s="211">
        <v>-7.6</v>
      </c>
      <c r="AH147" s="211">
        <v>-19.649000000000001</v>
      </c>
      <c r="AI147" s="211">
        <v>-31</v>
      </c>
      <c r="AJ147" s="177">
        <v>-56.8</v>
      </c>
      <c r="AK147" s="161"/>
      <c r="AL147" s="211">
        <v>-8.07</v>
      </c>
      <c r="AM147" s="211">
        <v>-21.5</v>
      </c>
      <c r="AN147" s="211">
        <v>-64.2</v>
      </c>
      <c r="AO147" s="177">
        <v>-101.9</v>
      </c>
      <c r="AP147" s="293"/>
      <c r="AQ147" s="62"/>
      <c r="AR147" s="62"/>
      <c r="AS147" s="62"/>
      <c r="AT147" s="62"/>
      <c r="AU147" s="62"/>
      <c r="AV147" s="62"/>
      <c r="AW147" s="62"/>
      <c r="AX147" s="62"/>
      <c r="AY147" s="176"/>
      <c r="AZ147" s="293"/>
      <c r="BA147" s="62"/>
      <c r="BB147" s="62"/>
      <c r="BC147" s="62"/>
      <c r="BD147" s="62"/>
      <c r="BE147" s="62"/>
      <c r="BF147" s="62"/>
      <c r="BG147" s="62"/>
      <c r="BH147" s="62"/>
      <c r="BJ147" s="280"/>
    </row>
    <row r="148" spans="3:62" s="66" customFormat="1" ht="31.5" customHeight="1">
      <c r="D148" s="174" t="s">
        <v>218</v>
      </c>
      <c r="E148" s="208"/>
      <c r="F148" s="209"/>
      <c r="G148" s="161"/>
      <c r="H148" s="210"/>
      <c r="I148" s="212"/>
      <c r="J148" s="212"/>
      <c r="K148" s="212"/>
      <c r="L148" s="161"/>
      <c r="M148" s="212"/>
      <c r="N148" s="177"/>
      <c r="O148" s="211"/>
      <c r="P148" s="211"/>
      <c r="Q148" s="161"/>
      <c r="R148" s="212"/>
      <c r="S148" s="177"/>
      <c r="T148" s="211"/>
      <c r="U148" s="211"/>
      <c r="V148" s="161"/>
      <c r="W148" s="212"/>
      <c r="X148" s="177"/>
      <c r="Y148" s="211"/>
      <c r="Z148" s="211"/>
      <c r="AA148" s="161"/>
      <c r="AB148" s="212"/>
      <c r="AC148" s="212"/>
      <c r="AD148" s="211"/>
      <c r="AE148" s="177"/>
      <c r="AF148" s="161"/>
      <c r="AG148" s="211"/>
      <c r="AH148" s="211"/>
      <c r="AI148" s="211"/>
      <c r="AJ148" s="177"/>
      <c r="AK148" s="161"/>
      <c r="AL148" s="211"/>
      <c r="AM148" s="211"/>
      <c r="AN148" s="211"/>
      <c r="AO148" s="177">
        <v>18.7</v>
      </c>
      <c r="AP148" s="293"/>
      <c r="AQ148" s="62"/>
      <c r="AR148" s="62"/>
      <c r="AS148" s="62"/>
      <c r="AT148" s="62"/>
      <c r="AU148" s="62"/>
      <c r="AV148" s="62"/>
      <c r="AW148" s="62"/>
      <c r="AX148" s="62"/>
      <c r="AY148" s="176"/>
      <c r="AZ148" s="293"/>
      <c r="BA148" s="62"/>
      <c r="BB148" s="62"/>
      <c r="BC148" s="62"/>
      <c r="BD148" s="62"/>
      <c r="BE148" s="62"/>
      <c r="BF148" s="62"/>
      <c r="BG148" s="62"/>
      <c r="BH148" s="62"/>
      <c r="BJ148" s="280"/>
    </row>
    <row r="149" spans="3:62" s="66" customFormat="1" ht="18.2">
      <c r="D149" s="216" t="s">
        <v>213</v>
      </c>
      <c r="E149" s="208"/>
      <c r="F149" s="209"/>
      <c r="G149" s="161"/>
      <c r="H149" s="210"/>
      <c r="I149" s="212"/>
      <c r="J149" s="212"/>
      <c r="K149" s="212"/>
      <c r="L149" s="161"/>
      <c r="M149" s="212"/>
      <c r="N149" s="177"/>
      <c r="O149" s="211"/>
      <c r="P149" s="211"/>
      <c r="Q149" s="161"/>
      <c r="R149" s="212"/>
      <c r="S149" s="177"/>
      <c r="T149" s="211"/>
      <c r="U149" s="211"/>
      <c r="V149" s="161"/>
      <c r="W149" s="212"/>
      <c r="X149" s="177"/>
      <c r="Y149" s="211"/>
      <c r="Z149" s="211"/>
      <c r="AA149" s="161"/>
      <c r="AB149" s="212"/>
      <c r="AC149" s="212"/>
      <c r="AD149" s="211"/>
      <c r="AE149" s="177"/>
      <c r="AF149" s="161"/>
      <c r="AG149" s="211"/>
      <c r="AH149" s="211"/>
      <c r="AI149" s="211"/>
      <c r="AJ149" s="177"/>
      <c r="AK149" s="161"/>
      <c r="AL149" s="211"/>
      <c r="AM149" s="211"/>
      <c r="AN149" s="211">
        <v>57.8</v>
      </c>
      <c r="AO149" s="177">
        <v>63.4</v>
      </c>
      <c r="AP149" s="293"/>
      <c r="AQ149" s="62"/>
      <c r="AR149" s="62"/>
      <c r="AS149" s="62"/>
      <c r="AT149" s="62"/>
      <c r="AU149" s="62"/>
      <c r="AV149" s="62"/>
      <c r="AW149" s="62"/>
      <c r="AX149" s="62"/>
      <c r="AY149" s="176"/>
      <c r="AZ149" s="62"/>
      <c r="BA149" s="62"/>
      <c r="BB149" s="62"/>
      <c r="BC149" s="62"/>
      <c r="BD149" s="62"/>
      <c r="BE149" s="62"/>
      <c r="BF149" s="62"/>
      <c r="BG149" s="62"/>
      <c r="BH149" s="62"/>
      <c r="BJ149" s="280"/>
    </row>
    <row r="150" spans="3:62" ht="31.5" customHeight="1">
      <c r="C150" s="105"/>
      <c r="D150" s="180" t="s">
        <v>12</v>
      </c>
      <c r="E150" s="208"/>
      <c r="F150" s="217"/>
      <c r="G150" s="161"/>
      <c r="H150" s="210"/>
      <c r="I150" s="220">
        <v>17.5</v>
      </c>
      <c r="J150" s="220">
        <v>59.8</v>
      </c>
      <c r="K150" s="220">
        <v>72</v>
      </c>
      <c r="L150" s="161"/>
      <c r="M150" s="220">
        <v>14.6</v>
      </c>
      <c r="N150" s="173">
        <v>22.5</v>
      </c>
      <c r="O150" s="220">
        <v>43.8</v>
      </c>
      <c r="P150" s="220">
        <v>70.400000000000006</v>
      </c>
      <c r="Q150" s="161"/>
      <c r="R150" s="220">
        <v>15.6</v>
      </c>
      <c r="S150" s="173">
        <v>64.900000000000006</v>
      </c>
      <c r="T150" s="220">
        <v>59</v>
      </c>
      <c r="U150" s="220">
        <v>76.900000000000006</v>
      </c>
      <c r="V150" s="161"/>
      <c r="W150" s="220">
        <v>36.700000000000003</v>
      </c>
      <c r="X150" s="173">
        <v>79.900000000000006</v>
      </c>
      <c r="Y150" s="220">
        <v>94.599999999999966</v>
      </c>
      <c r="Z150" s="220">
        <v>113.41</v>
      </c>
      <c r="AA150" s="161"/>
      <c r="AB150" s="220">
        <v>29.688999999999993</v>
      </c>
      <c r="AC150" s="220">
        <v>77.771000000000029</v>
      </c>
      <c r="AD150" s="220">
        <v>100.10000000000004</v>
      </c>
      <c r="AE150" s="173">
        <v>98.600000000000009</v>
      </c>
      <c r="AF150" s="161"/>
      <c r="AG150" s="220">
        <v>29.647999999999982</v>
      </c>
      <c r="AH150" s="220">
        <v>77.78100000000002</v>
      </c>
      <c r="AI150" s="220">
        <v>100.12000000000005</v>
      </c>
      <c r="AJ150" s="173">
        <v>98.603999999999985</v>
      </c>
      <c r="AK150" s="161"/>
      <c r="AL150" s="220">
        <v>31.74</v>
      </c>
      <c r="AM150" s="220">
        <v>105.996</v>
      </c>
      <c r="AN150" s="220">
        <v>239.91999999999996</v>
      </c>
      <c r="AO150" s="173">
        <v>282.40000000000003</v>
      </c>
      <c r="AP150" s="293"/>
      <c r="AY150" s="176"/>
      <c r="BJ150" s="280"/>
    </row>
    <row r="151" spans="3:62" s="66" customFormat="1" ht="13.5" customHeight="1">
      <c r="D151" s="174"/>
      <c r="E151" s="208"/>
      <c r="F151" s="209"/>
      <c r="G151" s="161"/>
      <c r="H151" s="210"/>
      <c r="I151" s="215"/>
      <c r="J151" s="215"/>
      <c r="K151" s="215"/>
      <c r="L151" s="161"/>
      <c r="M151" s="215"/>
      <c r="N151" s="173"/>
      <c r="O151" s="215"/>
      <c r="P151" s="215"/>
      <c r="Q151" s="161"/>
      <c r="R151" s="215"/>
      <c r="S151" s="173"/>
      <c r="T151" s="215"/>
      <c r="U151" s="215"/>
      <c r="V151" s="161"/>
      <c r="W151" s="215"/>
      <c r="X151" s="173"/>
      <c r="Y151" s="215"/>
      <c r="Z151" s="215"/>
      <c r="AA151" s="161"/>
      <c r="AB151" s="215"/>
      <c r="AC151" s="215"/>
      <c r="AD151" s="215"/>
      <c r="AE151" s="173"/>
      <c r="AF151" s="161"/>
      <c r="AG151" s="215"/>
      <c r="AH151" s="215"/>
      <c r="AI151" s="215"/>
      <c r="AJ151" s="173"/>
      <c r="AK151" s="161"/>
      <c r="AL151" s="215"/>
      <c r="AM151" s="215"/>
      <c r="AN151" s="215"/>
      <c r="AO151" s="173"/>
      <c r="AP151" s="293"/>
      <c r="AQ151" s="62"/>
      <c r="AR151" s="62"/>
      <c r="AS151" s="62"/>
      <c r="AT151" s="62"/>
      <c r="AU151" s="62"/>
      <c r="AV151" s="62"/>
      <c r="AW151" s="62"/>
      <c r="AX151" s="62"/>
      <c r="AY151" s="176"/>
      <c r="AZ151" s="62"/>
      <c r="BA151" s="62"/>
      <c r="BB151" s="62"/>
      <c r="BC151" s="62"/>
      <c r="BD151" s="62"/>
      <c r="BE151" s="62"/>
      <c r="BF151" s="62"/>
      <c r="BG151" s="62"/>
      <c r="BH151" s="62"/>
      <c r="BJ151" s="280"/>
    </row>
    <row r="152" spans="3:62" s="66" customFormat="1" ht="31.5" customHeight="1" collapsed="1">
      <c r="D152" s="174" t="s">
        <v>105</v>
      </c>
      <c r="E152" s="208"/>
      <c r="F152" s="209"/>
      <c r="G152" s="161"/>
      <c r="H152" s="210"/>
      <c r="I152" s="212"/>
      <c r="J152" s="212"/>
      <c r="K152" s="212"/>
      <c r="L152" s="161"/>
      <c r="M152" s="212"/>
      <c r="N152" s="173"/>
      <c r="O152" s="211"/>
      <c r="P152" s="211"/>
      <c r="Q152" s="161"/>
      <c r="R152" s="212"/>
      <c r="S152" s="173"/>
      <c r="T152" s="211"/>
      <c r="U152" s="211"/>
      <c r="V152" s="161"/>
      <c r="W152" s="212"/>
      <c r="X152" s="173"/>
      <c r="Y152" s="211"/>
      <c r="Z152" s="211">
        <v>-2.1</v>
      </c>
      <c r="AA152" s="161"/>
      <c r="AB152" s="212"/>
      <c r="AC152" s="212"/>
      <c r="AD152" s="211"/>
      <c r="AE152" s="173"/>
      <c r="AF152" s="161"/>
      <c r="AG152" s="211">
        <v>0</v>
      </c>
      <c r="AH152" s="211"/>
      <c r="AI152" s="211"/>
      <c r="AJ152" s="173"/>
      <c r="AK152" s="161"/>
      <c r="AL152" s="211"/>
      <c r="AM152" s="211"/>
      <c r="AN152" s="211"/>
      <c r="AO152" s="173"/>
      <c r="AP152" s="293"/>
      <c r="AQ152" s="62"/>
      <c r="AR152" s="62"/>
      <c r="AS152" s="62"/>
      <c r="AT152" s="62"/>
      <c r="AU152" s="62"/>
      <c r="AV152" s="62"/>
      <c r="AW152" s="62"/>
      <c r="AX152" s="62"/>
      <c r="AY152" s="176"/>
      <c r="AZ152" s="62"/>
      <c r="BA152" s="62"/>
      <c r="BB152" s="62"/>
      <c r="BC152" s="62"/>
      <c r="BD152" s="62"/>
      <c r="BE152" s="62"/>
      <c r="BF152" s="62"/>
      <c r="BG152" s="62"/>
      <c r="BH152" s="62"/>
      <c r="BJ152" s="280"/>
    </row>
    <row r="153" spans="3:62" s="66" customFormat="1" ht="31.5" customHeight="1" collapsed="1">
      <c r="D153" s="174" t="s">
        <v>178</v>
      </c>
      <c r="E153" s="208"/>
      <c r="F153" s="209"/>
      <c r="G153" s="161"/>
      <c r="H153" s="210"/>
      <c r="I153" s="212"/>
      <c r="J153" s="212"/>
      <c r="K153" s="212"/>
      <c r="L153" s="161"/>
      <c r="M153" s="212"/>
      <c r="N153" s="173"/>
      <c r="O153" s="211"/>
      <c r="P153" s="211"/>
      <c r="Q153" s="161"/>
      <c r="R153" s="212"/>
      <c r="S153" s="173"/>
      <c r="T153" s="211"/>
      <c r="U153" s="211"/>
      <c r="V153" s="161"/>
      <c r="W153" s="212"/>
      <c r="X153" s="173"/>
      <c r="Y153" s="211"/>
      <c r="Z153" s="211"/>
      <c r="AA153" s="161"/>
      <c r="AB153" s="212"/>
      <c r="AC153" s="212"/>
      <c r="AD153" s="211"/>
      <c r="AE153" s="173"/>
      <c r="AF153" s="161"/>
      <c r="AG153" s="211"/>
      <c r="AH153" s="211"/>
      <c r="AI153" s="211"/>
      <c r="AJ153" s="173"/>
      <c r="AK153" s="161"/>
      <c r="AL153" s="211">
        <v>-2140</v>
      </c>
      <c r="AM153" s="211">
        <v>-2140</v>
      </c>
      <c r="AN153" s="211">
        <v>-2140.1999999999998</v>
      </c>
      <c r="AO153" s="177">
        <v>-2140.1999999999998</v>
      </c>
      <c r="AP153" s="293"/>
      <c r="AQ153" s="293"/>
      <c r="AR153" s="293"/>
      <c r="AS153" s="62"/>
      <c r="AT153" s="62"/>
      <c r="AU153" s="62"/>
      <c r="AV153" s="62"/>
      <c r="AW153" s="62"/>
      <c r="AX153" s="62"/>
      <c r="AY153" s="176"/>
      <c r="AZ153" s="62"/>
      <c r="BA153" s="62"/>
      <c r="BB153" s="62"/>
      <c r="BC153" s="62"/>
      <c r="BD153" s="62"/>
      <c r="BE153" s="62"/>
      <c r="BF153" s="62"/>
      <c r="BG153" s="62"/>
      <c r="BH153" s="62"/>
      <c r="BJ153" s="280"/>
    </row>
    <row r="154" spans="3:62" s="66" customFormat="1" ht="31.5" customHeight="1" collapsed="1">
      <c r="D154" s="174" t="s">
        <v>157</v>
      </c>
      <c r="E154" s="208"/>
      <c r="F154" s="209"/>
      <c r="G154" s="161"/>
      <c r="H154" s="210"/>
      <c r="I154" s="212"/>
      <c r="J154" s="212"/>
      <c r="K154" s="212"/>
      <c r="L154" s="161"/>
      <c r="M154" s="212"/>
      <c r="N154" s="173"/>
      <c r="O154" s="211"/>
      <c r="P154" s="211"/>
      <c r="Q154" s="161"/>
      <c r="R154" s="212"/>
      <c r="S154" s="173"/>
      <c r="T154" s="211"/>
      <c r="U154" s="211"/>
      <c r="V154" s="161"/>
      <c r="W154" s="212"/>
      <c r="X154" s="173"/>
      <c r="Y154" s="211"/>
      <c r="Z154" s="211"/>
      <c r="AA154" s="161"/>
      <c r="AB154" s="212">
        <v>-0.3</v>
      </c>
      <c r="AC154" s="212">
        <v>-0.82199999999999984</v>
      </c>
      <c r="AD154" s="211">
        <v>-1.3220000000000001</v>
      </c>
      <c r="AE154" s="173">
        <v>-1.6660000000000004</v>
      </c>
      <c r="AF154" s="161"/>
      <c r="AG154" s="211">
        <v>-0.3</v>
      </c>
      <c r="AH154" s="211">
        <v>-0.82199999999999984</v>
      </c>
      <c r="AI154" s="211">
        <v>-1.3220000000000001</v>
      </c>
      <c r="AJ154" s="173">
        <v>-1.6660000000000004</v>
      </c>
      <c r="AK154" s="161"/>
      <c r="AL154" s="211">
        <v>-3.26</v>
      </c>
      <c r="AM154" s="211">
        <v>-12.494</v>
      </c>
      <c r="AN154" s="211">
        <v>-12.3</v>
      </c>
      <c r="AO154" s="177">
        <v>-10</v>
      </c>
      <c r="AP154" s="293"/>
      <c r="AQ154" s="62"/>
      <c r="AR154" s="62"/>
      <c r="AS154" s="62"/>
      <c r="AT154" s="62"/>
      <c r="AU154" s="62"/>
      <c r="AV154" s="62"/>
      <c r="AW154" s="62"/>
      <c r="AX154" s="62"/>
      <c r="AY154" s="176"/>
      <c r="AZ154" s="62"/>
      <c r="BA154" s="62"/>
      <c r="BB154" s="62"/>
      <c r="BC154" s="62"/>
      <c r="BD154" s="62"/>
      <c r="BE154" s="62"/>
      <c r="BF154" s="62"/>
      <c r="BG154" s="62"/>
      <c r="BH154" s="62"/>
      <c r="BJ154" s="280"/>
    </row>
    <row r="155" spans="3:62" s="66" customFormat="1" ht="36.35" collapsed="1">
      <c r="D155" s="174" t="s">
        <v>187</v>
      </c>
      <c r="E155" s="208"/>
      <c r="F155" s="209"/>
      <c r="G155" s="161"/>
      <c r="H155" s="210"/>
      <c r="I155" s="212"/>
      <c r="J155" s="212"/>
      <c r="K155" s="212"/>
      <c r="L155" s="161"/>
      <c r="M155" s="212"/>
      <c r="N155" s="173"/>
      <c r="O155" s="211"/>
      <c r="P155" s="211"/>
      <c r="Q155" s="161"/>
      <c r="R155" s="212"/>
      <c r="S155" s="173"/>
      <c r="T155" s="211"/>
      <c r="U155" s="211"/>
      <c r="V155" s="161"/>
      <c r="W155" s="212"/>
      <c r="X155" s="173"/>
      <c r="Y155" s="211"/>
      <c r="Z155" s="211"/>
      <c r="AA155" s="161"/>
      <c r="AB155" s="212">
        <v>1</v>
      </c>
      <c r="AC155" s="212">
        <v>2</v>
      </c>
      <c r="AD155" s="211">
        <v>3.1059999999999999</v>
      </c>
      <c r="AE155" s="173">
        <v>5.4</v>
      </c>
      <c r="AF155" s="161"/>
      <c r="AG155" s="211">
        <v>1</v>
      </c>
      <c r="AH155" s="211">
        <v>2</v>
      </c>
      <c r="AI155" s="211">
        <v>3.1059999999999999</v>
      </c>
      <c r="AJ155" s="173">
        <v>5.4</v>
      </c>
      <c r="AK155" s="161"/>
      <c r="AL155" s="211">
        <v>-8.4</v>
      </c>
      <c r="AM155" s="211">
        <v>-28.700000000000003</v>
      </c>
      <c r="AN155" s="211">
        <v>-26.200000000000003</v>
      </c>
      <c r="AO155" s="177">
        <v>-38.6</v>
      </c>
      <c r="AP155" s="301"/>
      <c r="AQ155" s="62"/>
      <c r="AR155" s="293"/>
      <c r="AS155" s="62"/>
      <c r="AT155" s="62"/>
      <c r="AU155" s="62"/>
      <c r="AV155" s="62"/>
      <c r="AW155" s="62"/>
      <c r="AX155" s="62"/>
      <c r="AY155" s="176"/>
      <c r="AZ155" s="62"/>
      <c r="BA155" s="62"/>
      <c r="BB155" s="62"/>
      <c r="BC155" s="62"/>
      <c r="BD155" s="62"/>
      <c r="BE155" s="62"/>
      <c r="BF155" s="62"/>
      <c r="BG155" s="62"/>
      <c r="BH155" s="62"/>
      <c r="BJ155" s="280"/>
    </row>
    <row r="156" spans="3:62" s="66" customFormat="1" ht="31.5" customHeight="1" collapsed="1">
      <c r="D156" s="174" t="s">
        <v>43</v>
      </c>
      <c r="E156" s="208"/>
      <c r="F156" s="209"/>
      <c r="G156" s="161"/>
      <c r="H156" s="210"/>
      <c r="I156" s="212"/>
      <c r="J156" s="212"/>
      <c r="K156" s="212"/>
      <c r="L156" s="161"/>
      <c r="M156" s="212"/>
      <c r="N156" s="173">
        <v>-56.7</v>
      </c>
      <c r="O156" s="211">
        <v>-56.7</v>
      </c>
      <c r="P156" s="211">
        <v>-56.7</v>
      </c>
      <c r="Q156" s="161"/>
      <c r="R156" s="212"/>
      <c r="S156" s="173">
        <v>-88.2</v>
      </c>
      <c r="T156" s="211">
        <v>-88.2</v>
      </c>
      <c r="U156" s="211">
        <v>-88.2</v>
      </c>
      <c r="V156" s="161"/>
      <c r="W156" s="212"/>
      <c r="X156" s="173">
        <v>-114</v>
      </c>
      <c r="Y156" s="211">
        <v>-114</v>
      </c>
      <c r="Z156" s="211">
        <v>-114</v>
      </c>
      <c r="AA156" s="161"/>
      <c r="AB156" s="212"/>
      <c r="AC156" s="212">
        <v>-126.538</v>
      </c>
      <c r="AD156" s="211">
        <v>-126.6</v>
      </c>
      <c r="AE156" s="173">
        <v>-126.6</v>
      </c>
      <c r="AF156" s="161"/>
      <c r="AG156" s="211"/>
      <c r="AH156" s="211">
        <v>-126.538</v>
      </c>
      <c r="AI156" s="211">
        <v>-126.6</v>
      </c>
      <c r="AJ156" s="173">
        <v>-126.6</v>
      </c>
      <c r="AK156" s="161"/>
      <c r="AL156" s="211">
        <v>0</v>
      </c>
      <c r="AM156" s="211">
        <v>-696.6</v>
      </c>
      <c r="AN156" s="211">
        <v>-696.7</v>
      </c>
      <c r="AO156" s="177">
        <v>-696.9</v>
      </c>
      <c r="AP156" s="293"/>
      <c r="AQ156" s="62"/>
      <c r="AR156" s="62"/>
      <c r="AS156" s="62"/>
      <c r="AT156" s="62"/>
      <c r="AU156" s="62"/>
      <c r="AV156" s="62"/>
      <c r="AW156" s="62"/>
      <c r="AX156" s="62"/>
      <c r="AY156" s="176"/>
      <c r="AZ156" s="62"/>
      <c r="BA156" s="62"/>
      <c r="BB156" s="62"/>
      <c r="BC156" s="62"/>
      <c r="BD156" s="62"/>
      <c r="BE156" s="62"/>
      <c r="BF156" s="62"/>
      <c r="BG156" s="62"/>
      <c r="BH156" s="62"/>
      <c r="BJ156" s="280"/>
    </row>
    <row r="157" spans="3:62" s="66" customFormat="1" ht="31.5" customHeight="1">
      <c r="C157" s="105"/>
      <c r="D157" s="180" t="s">
        <v>44</v>
      </c>
      <c r="E157" s="208"/>
      <c r="F157" s="217"/>
      <c r="G157" s="161"/>
      <c r="H157" s="210"/>
      <c r="I157" s="220">
        <v>17.5</v>
      </c>
      <c r="J157" s="220">
        <v>59.8</v>
      </c>
      <c r="K157" s="220">
        <v>72</v>
      </c>
      <c r="L157" s="161"/>
      <c r="M157" s="220">
        <v>14.6</v>
      </c>
      <c r="N157" s="173">
        <v>-34.200000000000003</v>
      </c>
      <c r="O157" s="220">
        <v>-12.9</v>
      </c>
      <c r="P157" s="220">
        <v>13.7</v>
      </c>
      <c r="Q157" s="161"/>
      <c r="R157" s="220">
        <v>15.6</v>
      </c>
      <c r="S157" s="173">
        <v>-23.3</v>
      </c>
      <c r="T157" s="220">
        <v>-29.3</v>
      </c>
      <c r="U157" s="220">
        <v>-11.3</v>
      </c>
      <c r="V157" s="161"/>
      <c r="W157" s="220">
        <v>36.700000000000003</v>
      </c>
      <c r="X157" s="173">
        <v>-34.099999999999994</v>
      </c>
      <c r="Y157" s="220">
        <v>-19.400000000000034</v>
      </c>
      <c r="Z157" s="220">
        <v>-2.6899999999999977</v>
      </c>
      <c r="AA157" s="161"/>
      <c r="AB157" s="220">
        <v>30.388999999999992</v>
      </c>
      <c r="AC157" s="220">
        <v>-47.58899999999997</v>
      </c>
      <c r="AD157" s="220">
        <v>-24.715999999999966</v>
      </c>
      <c r="AE157" s="173">
        <v>-24.265999999999977</v>
      </c>
      <c r="AF157" s="161"/>
      <c r="AG157" s="220">
        <v>30.347999999999981</v>
      </c>
      <c r="AH157" s="220">
        <v>-47.578999999999979</v>
      </c>
      <c r="AI157" s="220">
        <v>-24.695999999999955</v>
      </c>
      <c r="AJ157" s="173">
        <v>-24.262</v>
      </c>
      <c r="AK157" s="161"/>
      <c r="AL157" s="220">
        <v>-2119.9200000000005</v>
      </c>
      <c r="AM157" s="220">
        <v>-2771.7979999999998</v>
      </c>
      <c r="AN157" s="220">
        <v>-2635.4799999999996</v>
      </c>
      <c r="AO157" s="173">
        <v>-2603.2999999999997</v>
      </c>
      <c r="AP157" s="293"/>
      <c r="AQ157" s="62"/>
      <c r="AR157" s="293"/>
      <c r="AS157" s="62"/>
      <c r="AT157" s="62"/>
      <c r="AU157" s="62"/>
      <c r="AV157" s="62"/>
      <c r="AW157" s="62"/>
      <c r="AX157" s="62"/>
      <c r="AY157" s="181"/>
      <c r="AZ157" s="62"/>
      <c r="BA157" s="62"/>
      <c r="BB157" s="62"/>
      <c r="BC157" s="62"/>
      <c r="BD157" s="62"/>
      <c r="BE157" s="62"/>
      <c r="BF157" s="62"/>
      <c r="BG157" s="62"/>
      <c r="BH157" s="62"/>
      <c r="BJ157" s="280"/>
    </row>
    <row r="158" spans="3:62" s="66" customFormat="1" ht="31.5" customHeight="1">
      <c r="D158" s="174" t="s">
        <v>184</v>
      </c>
      <c r="E158" s="208"/>
      <c r="F158" s="209"/>
      <c r="G158" s="161"/>
      <c r="H158" s="210"/>
      <c r="I158" s="211"/>
      <c r="J158" s="211"/>
      <c r="K158" s="211"/>
      <c r="L158" s="161"/>
      <c r="M158" s="211"/>
      <c r="N158" s="173"/>
      <c r="O158" s="211"/>
      <c r="P158" s="211"/>
      <c r="Q158" s="161"/>
      <c r="R158" s="211"/>
      <c r="S158" s="173"/>
      <c r="T158" s="211"/>
      <c r="U158" s="211"/>
      <c r="V158" s="161"/>
      <c r="W158" s="211"/>
      <c r="X158" s="173"/>
      <c r="Y158" s="211"/>
      <c r="Z158" s="211"/>
      <c r="AA158" s="161"/>
      <c r="AB158" s="211">
        <v>0</v>
      </c>
      <c r="AC158" s="211"/>
      <c r="AD158" s="211"/>
      <c r="AE158" s="173"/>
      <c r="AF158" s="161"/>
      <c r="AG158" s="211">
        <v>-668.6</v>
      </c>
      <c r="AH158" s="211">
        <v>-648.4</v>
      </c>
      <c r="AI158" s="211">
        <v>-657.9</v>
      </c>
      <c r="AJ158" s="173">
        <v>-639.79999999999995</v>
      </c>
      <c r="AK158" s="161"/>
      <c r="AL158" s="211">
        <v>-2.4</v>
      </c>
      <c r="AM158" s="211">
        <v>-69</v>
      </c>
      <c r="AN158" s="211">
        <v>6</v>
      </c>
      <c r="AO158" s="177">
        <v>33.9</v>
      </c>
      <c r="AP158" s="293"/>
      <c r="AQ158" s="62"/>
      <c r="AR158" s="62"/>
      <c r="AS158" s="62"/>
      <c r="AT158" s="62"/>
      <c r="AU158" s="62"/>
      <c r="AV158" s="62"/>
      <c r="AW158" s="62"/>
      <c r="AX158" s="62"/>
      <c r="AY158" s="176"/>
      <c r="AZ158" s="62"/>
      <c r="BA158" s="62"/>
      <c r="BB158" s="62"/>
      <c r="BC158" s="62"/>
      <c r="BD158" s="62"/>
      <c r="BE158" s="62"/>
      <c r="BF158" s="62"/>
      <c r="BG158" s="62"/>
      <c r="BH158" s="62"/>
      <c r="BJ158" s="280"/>
    </row>
    <row r="159" spans="3:62" ht="39" customHeight="1">
      <c r="C159" s="105"/>
      <c r="D159" s="180" t="s">
        <v>158</v>
      </c>
      <c r="E159" s="208"/>
      <c r="F159" s="217"/>
      <c r="G159" s="161"/>
      <c r="H159" s="210"/>
      <c r="I159" s="219">
        <v>17.5</v>
      </c>
      <c r="J159" s="219">
        <v>59.8</v>
      </c>
      <c r="K159" s="219">
        <v>72</v>
      </c>
      <c r="L159" s="161"/>
      <c r="M159" s="219">
        <v>14.6</v>
      </c>
      <c r="N159" s="173">
        <v>-34.200000000000003</v>
      </c>
      <c r="O159" s="219">
        <v>-12.9</v>
      </c>
      <c r="P159" s="219">
        <v>13.7</v>
      </c>
      <c r="Q159" s="161"/>
      <c r="R159" s="219">
        <v>15.6</v>
      </c>
      <c r="S159" s="173">
        <v>-23.3</v>
      </c>
      <c r="T159" s="219">
        <v>-29.3</v>
      </c>
      <c r="U159" s="219">
        <v>-11.3</v>
      </c>
      <c r="V159" s="161"/>
      <c r="W159" s="219">
        <v>36.700000000000003</v>
      </c>
      <c r="X159" s="173">
        <v>-34.099999999999994</v>
      </c>
      <c r="Y159" s="219">
        <v>-19.400000000000034</v>
      </c>
      <c r="Z159" s="219">
        <v>-2.6899999999999977</v>
      </c>
      <c r="AA159" s="161"/>
      <c r="AB159" s="219">
        <v>30.388999999999992</v>
      </c>
      <c r="AC159" s="219">
        <v>-47.58899999999997</v>
      </c>
      <c r="AD159" s="219">
        <v>-24.7</v>
      </c>
      <c r="AE159" s="173">
        <v>-24.3</v>
      </c>
      <c r="AF159" s="161"/>
      <c r="AG159" s="219">
        <v>-638.25200000000007</v>
      </c>
      <c r="AH159" s="219">
        <v>-695.97899999999993</v>
      </c>
      <c r="AI159" s="219">
        <v>-682.59599999999989</v>
      </c>
      <c r="AJ159" s="173">
        <v>-664.1</v>
      </c>
      <c r="AK159" s="161"/>
      <c r="AL159" s="219">
        <v>-2122.3200000000006</v>
      </c>
      <c r="AM159" s="219">
        <v>-2840.7979999999998</v>
      </c>
      <c r="AN159" s="219">
        <v>-2629.4799999999996</v>
      </c>
      <c r="AO159" s="173">
        <v>-2569.3999999999996</v>
      </c>
      <c r="AP159" s="293"/>
      <c r="AR159" s="293"/>
      <c r="AT159" s="293"/>
      <c r="AY159" s="181"/>
      <c r="BJ159" s="280"/>
    </row>
    <row r="160" spans="3:62" s="66" customFormat="1" ht="13.5" customHeight="1">
      <c r="D160" s="174"/>
      <c r="E160" s="208"/>
      <c r="F160" s="209"/>
      <c r="G160" s="161"/>
      <c r="H160" s="210"/>
      <c r="I160" s="215">
        <v>0</v>
      </c>
      <c r="J160" s="215">
        <v>0</v>
      </c>
      <c r="K160" s="215">
        <v>0</v>
      </c>
      <c r="L160" s="161"/>
      <c r="M160" s="215">
        <v>0</v>
      </c>
      <c r="N160" s="173">
        <v>0</v>
      </c>
      <c r="O160" s="215">
        <v>0</v>
      </c>
      <c r="P160" s="215">
        <v>0</v>
      </c>
      <c r="Q160" s="161"/>
      <c r="R160" s="215"/>
      <c r="S160" s="173"/>
      <c r="T160" s="215"/>
      <c r="U160" s="215"/>
      <c r="V160" s="161"/>
      <c r="W160" s="215"/>
      <c r="X160" s="173"/>
      <c r="Y160" s="215"/>
      <c r="Z160" s="215"/>
      <c r="AA160" s="161"/>
      <c r="AB160" s="215"/>
      <c r="AC160" s="215"/>
      <c r="AD160" s="215"/>
      <c r="AE160" s="173"/>
      <c r="AF160" s="161"/>
      <c r="AG160" s="215"/>
      <c r="AH160" s="215"/>
      <c r="AI160" s="215"/>
      <c r="AJ160" s="173"/>
      <c r="AK160" s="161"/>
      <c r="AL160" s="215"/>
      <c r="AM160" s="215"/>
      <c r="AN160" s="215"/>
      <c r="AO160" s="173"/>
      <c r="AP160" s="293"/>
      <c r="AQ160" s="62"/>
      <c r="AR160" s="62"/>
      <c r="AS160" s="62"/>
      <c r="AT160" s="62"/>
      <c r="AU160" s="62"/>
      <c r="AV160" s="62"/>
      <c r="AW160" s="62"/>
      <c r="AX160" s="62"/>
      <c r="AY160" s="176"/>
      <c r="AZ160" s="62"/>
      <c r="BA160" s="62"/>
      <c r="BB160" s="62"/>
      <c r="BC160" s="62"/>
      <c r="BD160" s="62"/>
      <c r="BE160" s="62"/>
      <c r="BF160" s="62"/>
      <c r="BG160" s="62"/>
      <c r="BH160" s="62"/>
      <c r="BJ160" s="280"/>
    </row>
    <row r="161" spans="2:63" ht="31.5" customHeight="1">
      <c r="C161" s="61"/>
      <c r="D161" s="174" t="s">
        <v>13</v>
      </c>
      <c r="E161" s="208"/>
      <c r="F161" s="217"/>
      <c r="G161" s="161"/>
      <c r="H161" s="210"/>
      <c r="I161" s="211">
        <v>120</v>
      </c>
      <c r="J161" s="211">
        <v>120</v>
      </c>
      <c r="K161" s="211">
        <v>120</v>
      </c>
      <c r="L161" s="161"/>
      <c r="M161" s="211">
        <v>48</v>
      </c>
      <c r="N161" s="173">
        <v>48</v>
      </c>
      <c r="O161" s="211">
        <v>48</v>
      </c>
      <c r="P161" s="211">
        <v>48</v>
      </c>
      <c r="Q161" s="161"/>
      <c r="R161" s="211">
        <v>34.299999999999997</v>
      </c>
      <c r="S161" s="173">
        <v>34.299999999999997</v>
      </c>
      <c r="T161" s="211">
        <v>34.299999999999997</v>
      </c>
      <c r="U161" s="211">
        <v>34.299999999999997</v>
      </c>
      <c r="V161" s="161"/>
      <c r="W161" s="211">
        <v>45.633000000000003</v>
      </c>
      <c r="X161" s="173">
        <v>45.633000000000003</v>
      </c>
      <c r="Y161" s="211">
        <v>45.633000000000003</v>
      </c>
      <c r="Z161" s="211">
        <v>45.633000000000003</v>
      </c>
      <c r="AA161" s="161"/>
      <c r="AB161" s="211">
        <v>45.633000000000003</v>
      </c>
      <c r="AC161" s="211">
        <v>45.633000000000003</v>
      </c>
      <c r="AD161" s="211">
        <v>45.633000000000003</v>
      </c>
      <c r="AE161" s="173">
        <v>45.633000000000003</v>
      </c>
      <c r="AF161" s="161"/>
      <c r="AG161" s="211">
        <v>72.599999999999994</v>
      </c>
      <c r="AH161" s="211">
        <v>72.599999999999994</v>
      </c>
      <c r="AI161" s="211">
        <v>72.599999999999994</v>
      </c>
      <c r="AJ161" s="173">
        <v>72.599999999999994</v>
      </c>
      <c r="AK161" s="161"/>
      <c r="AL161" s="211">
        <v>712.4</v>
      </c>
      <c r="AM161" s="211">
        <v>712.4</v>
      </c>
      <c r="AN161" s="211">
        <v>712.4</v>
      </c>
      <c r="AO161" s="177">
        <v>712.4</v>
      </c>
      <c r="AP161" s="293"/>
      <c r="AY161" s="176"/>
      <c r="AZ161" s="293"/>
      <c r="BJ161" s="280"/>
    </row>
    <row r="162" spans="2:63" s="138" customFormat="1" ht="39" customHeight="1">
      <c r="C162" s="105"/>
      <c r="D162" s="180" t="s">
        <v>209</v>
      </c>
      <c r="E162" s="208"/>
      <c r="F162" s="217"/>
      <c r="G162" s="161"/>
      <c r="H162" s="210"/>
      <c r="I162" s="219">
        <v>102.5</v>
      </c>
      <c r="J162" s="219">
        <v>60.2</v>
      </c>
      <c r="K162" s="219">
        <v>48</v>
      </c>
      <c r="L162" s="161"/>
      <c r="M162" s="219">
        <v>33.4</v>
      </c>
      <c r="N162" s="173">
        <v>82.3</v>
      </c>
      <c r="O162" s="219">
        <v>60.9</v>
      </c>
      <c r="P162" s="219">
        <v>34.299999999999997</v>
      </c>
      <c r="Q162" s="161"/>
      <c r="R162" s="219">
        <v>18.8</v>
      </c>
      <c r="S162" s="173">
        <v>57.6</v>
      </c>
      <c r="T162" s="219">
        <v>63.6</v>
      </c>
      <c r="U162" s="219">
        <v>45.6</v>
      </c>
      <c r="V162" s="161"/>
      <c r="W162" s="219">
        <v>8.9</v>
      </c>
      <c r="X162" s="173">
        <v>79.7</v>
      </c>
      <c r="Y162" s="219">
        <v>65</v>
      </c>
      <c r="Z162" s="219">
        <v>48.3</v>
      </c>
      <c r="AA162" s="161"/>
      <c r="AB162" s="219">
        <v>17.911000000000005</v>
      </c>
      <c r="AC162" s="219">
        <v>95.519000000000005</v>
      </c>
      <c r="AD162" s="219">
        <v>73</v>
      </c>
      <c r="AE162" s="173">
        <v>72.599999999999994</v>
      </c>
      <c r="AF162" s="161"/>
      <c r="AG162" s="219">
        <v>686.6</v>
      </c>
      <c r="AH162" s="219">
        <v>744.3</v>
      </c>
      <c r="AI162" s="219">
        <v>730.89599999999984</v>
      </c>
      <c r="AJ162" s="173">
        <v>712.4</v>
      </c>
      <c r="AK162" s="161"/>
      <c r="AL162" s="219">
        <v>2834.7</v>
      </c>
      <c r="AM162" s="219">
        <v>3553.1979999999999</v>
      </c>
      <c r="AN162" s="219">
        <v>3341.8799999999997</v>
      </c>
      <c r="AO162" s="173">
        <v>3281.7999999999997</v>
      </c>
      <c r="AP162" s="66"/>
      <c r="AQ162" s="62"/>
      <c r="AR162" s="62"/>
      <c r="AS162" s="62"/>
      <c r="AT162" s="62"/>
      <c r="AU162" s="62"/>
      <c r="AV162" s="62"/>
      <c r="AW162" s="62"/>
      <c r="AX162" s="62"/>
      <c r="AY162" s="181"/>
      <c r="AZ162" s="62"/>
      <c r="BA162" s="62"/>
      <c r="BB162" s="62"/>
      <c r="BC162" s="62"/>
      <c r="BD162" s="62"/>
      <c r="BE162" s="62"/>
      <c r="BF162" s="62"/>
      <c r="BG162" s="62"/>
      <c r="BH162" s="62"/>
      <c r="BI162" s="62"/>
      <c r="BJ162" s="280"/>
      <c r="BK162" s="62"/>
    </row>
    <row r="163" spans="2:63" s="138" customFormat="1" ht="31.5" customHeight="1">
      <c r="C163" s="105"/>
      <c r="D163" s="180" t="s">
        <v>181</v>
      </c>
      <c r="E163" s="208"/>
      <c r="F163" s="217"/>
      <c r="G163" s="161"/>
      <c r="H163" s="210"/>
      <c r="I163" s="218"/>
      <c r="J163" s="218"/>
      <c r="K163" s="218"/>
      <c r="L163" s="161"/>
      <c r="M163" s="218"/>
      <c r="N163" s="173"/>
      <c r="O163" s="218"/>
      <c r="P163" s="218"/>
      <c r="Q163" s="161"/>
      <c r="R163" s="218"/>
      <c r="S163" s="173"/>
      <c r="T163" s="218"/>
      <c r="U163" s="218"/>
      <c r="V163" s="161"/>
      <c r="W163" s="218"/>
      <c r="X163" s="173"/>
      <c r="Y163" s="218"/>
      <c r="Z163" s="218"/>
      <c r="AA163" s="161"/>
      <c r="AB163" s="276" t="s">
        <v>207</v>
      </c>
      <c r="AC163" s="276" t="s">
        <v>207</v>
      </c>
      <c r="AD163" s="276" t="s">
        <v>207</v>
      </c>
      <c r="AE163" s="177" t="s">
        <v>207</v>
      </c>
      <c r="AF163" s="161"/>
      <c r="AG163" s="276" t="s">
        <v>207</v>
      </c>
      <c r="AH163" s="276" t="s">
        <v>207</v>
      </c>
      <c r="AI163" s="276" t="s">
        <v>207</v>
      </c>
      <c r="AJ163" s="173" t="s">
        <v>207</v>
      </c>
      <c r="AK163" s="161"/>
      <c r="AL163" s="218">
        <v>423.7</v>
      </c>
      <c r="AM163" s="218">
        <v>423.7</v>
      </c>
      <c r="AN163" s="218">
        <v>423.7</v>
      </c>
      <c r="AO163" s="173">
        <v>423.7</v>
      </c>
      <c r="AP163" s="66"/>
      <c r="AQ163" s="62"/>
      <c r="AR163" s="62"/>
      <c r="AS163" s="62"/>
      <c r="AT163" s="62"/>
      <c r="AU163" s="62"/>
      <c r="AV163" s="62"/>
      <c r="AW163" s="62"/>
      <c r="AX163" s="62"/>
      <c r="AY163" s="176"/>
      <c r="AZ163" s="62"/>
      <c r="BA163" s="62"/>
      <c r="BB163" s="62"/>
      <c r="BC163" s="62"/>
      <c r="BD163" s="62"/>
      <c r="BE163" s="62"/>
      <c r="BF163" s="62"/>
      <c r="BG163" s="62"/>
      <c r="BH163" s="62"/>
      <c r="BI163" s="62"/>
      <c r="BJ163" s="280"/>
      <c r="BK163" s="62"/>
    </row>
    <row r="164" spans="2:63" s="138" customFormat="1" ht="31.5" customHeight="1">
      <c r="C164" s="105"/>
      <c r="D164" s="180" t="s">
        <v>208</v>
      </c>
      <c r="E164" s="208"/>
      <c r="F164" s="217"/>
      <c r="G164" s="161"/>
      <c r="H164" s="210"/>
      <c r="I164" s="218"/>
      <c r="J164" s="218"/>
      <c r="K164" s="218"/>
      <c r="L164" s="161"/>
      <c r="M164" s="218"/>
      <c r="N164" s="173"/>
      <c r="O164" s="218"/>
      <c r="P164" s="218"/>
      <c r="Q164" s="161"/>
      <c r="R164" s="218"/>
      <c r="S164" s="173"/>
      <c r="T164" s="218"/>
      <c r="U164" s="218"/>
      <c r="V164" s="161"/>
      <c r="W164" s="218"/>
      <c r="X164" s="173"/>
      <c r="Y164" s="218"/>
      <c r="Z164" s="218"/>
      <c r="AA164" s="161"/>
      <c r="AB164" s="218">
        <v>17.911000000000005</v>
      </c>
      <c r="AC164" s="218">
        <v>95.519000000000005</v>
      </c>
      <c r="AD164" s="218">
        <v>73</v>
      </c>
      <c r="AE164" s="173">
        <v>72.599999999999994</v>
      </c>
      <c r="AF164" s="181">
        <v>0</v>
      </c>
      <c r="AG164" s="181">
        <v>686.6</v>
      </c>
      <c r="AH164" s="181">
        <v>744.3</v>
      </c>
      <c r="AI164" s="181">
        <v>730.89599999999984</v>
      </c>
      <c r="AJ164" s="173">
        <v>712.4</v>
      </c>
      <c r="AK164" s="161"/>
      <c r="AL164" s="218">
        <v>3258.3999999999996</v>
      </c>
      <c r="AM164" s="218">
        <v>3976.8979999999997</v>
      </c>
      <c r="AN164" s="218">
        <v>3765.5799999999995</v>
      </c>
      <c r="AO164" s="173">
        <v>3705.4999999999995</v>
      </c>
      <c r="AP164" s="181"/>
      <c r="AQ164" s="293"/>
      <c r="AR164" s="62"/>
      <c r="AS164" s="62"/>
      <c r="AT164" s="62"/>
      <c r="AU164" s="293"/>
      <c r="AV164" s="62"/>
      <c r="AW164" s="62"/>
      <c r="AX164" s="62"/>
      <c r="AY164" s="181"/>
      <c r="AZ164" s="62"/>
      <c r="BA164" s="62"/>
      <c r="BB164" s="62"/>
      <c r="BC164" s="62"/>
      <c r="BD164" s="62"/>
      <c r="BE164" s="62"/>
      <c r="BF164" s="62"/>
      <c r="BG164" s="62"/>
      <c r="BH164" s="62"/>
      <c r="BI164" s="62"/>
      <c r="BJ164" s="280"/>
      <c r="BK164" s="62"/>
    </row>
    <row r="165" spans="2:63" ht="18.2">
      <c r="C165" s="105"/>
      <c r="D165" s="180" t="s">
        <v>107</v>
      </c>
      <c r="E165" s="208"/>
      <c r="F165" s="217"/>
      <c r="G165" s="161"/>
      <c r="H165" s="210"/>
      <c r="I165" s="218">
        <v>-1.9</v>
      </c>
      <c r="J165" s="218">
        <v>-1.9</v>
      </c>
      <c r="K165" s="218">
        <v>-12.5</v>
      </c>
      <c r="L165" s="161"/>
      <c r="M165" s="218">
        <v>-3.8</v>
      </c>
      <c r="N165" s="173">
        <v>-11.600000000000001</v>
      </c>
      <c r="O165" s="218">
        <v>-21.6</v>
      </c>
      <c r="P165" s="218">
        <v>-35.200000000000003</v>
      </c>
      <c r="Q165" s="161"/>
      <c r="R165" s="218">
        <v>-6.8</v>
      </c>
      <c r="S165" s="173">
        <v>-14.7</v>
      </c>
      <c r="T165" s="218">
        <v>-29.7</v>
      </c>
      <c r="U165" s="218">
        <v>-55.4</v>
      </c>
      <c r="V165" s="161"/>
      <c r="W165" s="218">
        <v>-10.8</v>
      </c>
      <c r="X165" s="173">
        <v>-26.1</v>
      </c>
      <c r="Y165" s="218">
        <v>-36.200000000000003</v>
      </c>
      <c r="Z165" s="218">
        <v>-61.800000000000004</v>
      </c>
      <c r="AA165" s="161"/>
      <c r="AB165" s="218">
        <v>-7.6</v>
      </c>
      <c r="AC165" s="218">
        <v>-19.649000000000001</v>
      </c>
      <c r="AD165" s="218">
        <v>-35.1</v>
      </c>
      <c r="AE165" s="173">
        <v>-64.8</v>
      </c>
      <c r="AF165" s="161"/>
      <c r="AG165" s="218">
        <v>-7.6</v>
      </c>
      <c r="AH165" s="218">
        <v>-19.649000000000001</v>
      </c>
      <c r="AI165" s="218">
        <v>-35.1</v>
      </c>
      <c r="AJ165" s="173">
        <v>-64.8</v>
      </c>
      <c r="AK165" s="161"/>
      <c r="AL165" s="218">
        <v>-8.1</v>
      </c>
      <c r="AM165" s="218">
        <v>-33.673999999999999</v>
      </c>
      <c r="AN165" s="218">
        <v>-67.960000000000008</v>
      </c>
      <c r="AO165" s="173">
        <v>-118.7</v>
      </c>
      <c r="AP165" s="302"/>
      <c r="AY165" s="181"/>
      <c r="AZ165" s="293"/>
      <c r="BJ165" s="280"/>
    </row>
    <row r="166" spans="2:63" ht="18.2">
      <c r="C166" s="105"/>
      <c r="D166" s="221"/>
      <c r="E166" s="222"/>
      <c r="F166" s="223"/>
      <c r="G166" s="161"/>
      <c r="H166" s="224"/>
      <c r="I166" s="225"/>
      <c r="J166" s="225"/>
      <c r="K166" s="225"/>
      <c r="L166" s="161"/>
      <c r="M166" s="225"/>
      <c r="N166" s="225"/>
      <c r="O166" s="225"/>
      <c r="P166" s="225"/>
      <c r="Q166" s="161"/>
      <c r="R166" s="225"/>
      <c r="S166" s="225"/>
      <c r="T166" s="225"/>
      <c r="U166" s="225"/>
      <c r="V166" s="161"/>
      <c r="W166" s="225"/>
      <c r="X166" s="225"/>
      <c r="Y166" s="225"/>
      <c r="Z166" s="225"/>
      <c r="AA166" s="161"/>
      <c r="AB166" s="225"/>
      <c r="AC166" s="225"/>
      <c r="AD166" s="225"/>
      <c r="AE166" s="225"/>
      <c r="AF166" s="161"/>
      <c r="AG166" s="225"/>
      <c r="AH166" s="225"/>
      <c r="AI166" s="225"/>
      <c r="AJ166" s="225"/>
      <c r="AK166" s="161"/>
      <c r="AL166" s="225"/>
      <c r="AM166" s="225"/>
      <c r="AN166" s="225"/>
      <c r="AO166" s="225"/>
      <c r="AP166" s="293"/>
      <c r="AY166" s="303"/>
    </row>
    <row r="167" spans="2:63" s="66" customFormat="1" collapsed="1">
      <c r="C167" s="105"/>
      <c r="D167" s="101"/>
      <c r="F167" s="67"/>
      <c r="I167" s="69"/>
      <c r="J167" s="69"/>
      <c r="K167" s="141"/>
      <c r="M167" s="141"/>
      <c r="N167" s="141"/>
      <c r="O167" s="141"/>
      <c r="P167" s="141"/>
      <c r="R167" s="141"/>
      <c r="S167" s="141"/>
      <c r="T167" s="141"/>
      <c r="U167" s="141"/>
      <c r="W167" s="141"/>
      <c r="X167" s="141"/>
      <c r="Y167" s="141"/>
      <c r="Z167" s="141"/>
      <c r="AB167" s="141"/>
      <c r="AC167" s="141"/>
      <c r="AD167" s="141"/>
      <c r="AE167" s="141"/>
      <c r="AG167" s="141"/>
      <c r="AH167" s="141"/>
      <c r="AI167" s="141"/>
      <c r="AJ167" s="141"/>
      <c r="AL167" s="141"/>
      <c r="AM167" s="141"/>
      <c r="AN167" s="141"/>
      <c r="AO167" s="141"/>
      <c r="AP167" s="62"/>
      <c r="AT167" s="62"/>
      <c r="AU167" s="62"/>
      <c r="AV167" s="62"/>
      <c r="AW167" s="62"/>
      <c r="AX167" s="62"/>
      <c r="AY167" s="62"/>
      <c r="AZ167" s="62"/>
      <c r="BA167" s="62"/>
      <c r="BB167" s="62"/>
      <c r="BC167" s="62"/>
      <c r="BD167" s="62"/>
      <c r="BE167" s="62"/>
      <c r="BF167" s="62"/>
      <c r="BG167" s="62"/>
      <c r="BH167" s="62"/>
    </row>
    <row r="168" spans="2:63" s="66" customFormat="1" ht="19.600000000000001" customHeight="1">
      <c r="C168" s="105"/>
      <c r="D168" s="97"/>
      <c r="F168" s="67"/>
      <c r="G168" s="138"/>
      <c r="I168" s="70"/>
      <c r="J168" s="70"/>
      <c r="K168" s="142"/>
      <c r="L168" s="138"/>
      <c r="M168" s="142"/>
      <c r="N168" s="143"/>
      <c r="O168" s="143"/>
      <c r="P168" s="143"/>
      <c r="Q168" s="138"/>
      <c r="R168" s="142"/>
      <c r="S168" s="143"/>
      <c r="T168" s="143"/>
      <c r="U168" s="143"/>
      <c r="V168" s="138"/>
      <c r="W168" s="142"/>
      <c r="X168" s="143"/>
      <c r="Y168" s="143"/>
      <c r="Z168" s="143"/>
      <c r="AA168" s="64"/>
      <c r="AB168" s="142"/>
      <c r="AC168" s="142"/>
      <c r="AD168" s="143"/>
      <c r="AE168" s="143"/>
      <c r="AF168" s="138"/>
      <c r="AG168" s="143"/>
      <c r="AH168" s="143"/>
      <c r="AI168" s="143"/>
      <c r="AJ168" s="143"/>
      <c r="AK168" s="138"/>
      <c r="AL168" s="143"/>
      <c r="AM168" s="143"/>
      <c r="AN168" s="143"/>
      <c r="AO168" s="143"/>
      <c r="AP168" s="293"/>
      <c r="AQ168" s="62"/>
      <c r="AR168" s="62"/>
      <c r="AS168" s="62"/>
      <c r="AT168" s="62"/>
      <c r="AU168" s="62"/>
      <c r="AV168" s="62"/>
      <c r="AW168" s="62"/>
      <c r="AX168" s="62"/>
      <c r="AY168" s="62"/>
      <c r="AZ168" s="62"/>
      <c r="BA168" s="62"/>
      <c r="BB168" s="62"/>
      <c r="BC168" s="62"/>
      <c r="BD168" s="62"/>
      <c r="BE168" s="62"/>
      <c r="BF168" s="62"/>
      <c r="BG168" s="62"/>
      <c r="BH168" s="62"/>
    </row>
    <row r="169" spans="2:63" s="66" customFormat="1" ht="19.600000000000001" customHeight="1">
      <c r="C169" s="105"/>
      <c r="D169" s="97"/>
      <c r="F169" s="67"/>
      <c r="G169" s="138"/>
      <c r="I169" s="70"/>
      <c r="J169" s="70"/>
      <c r="K169" s="142"/>
      <c r="L169" s="138"/>
      <c r="M169" s="142"/>
      <c r="N169" s="142"/>
      <c r="O169" s="142"/>
      <c r="P169" s="142"/>
      <c r="Q169" s="138"/>
      <c r="R169" s="142"/>
      <c r="S169" s="142"/>
      <c r="T169" s="142"/>
      <c r="U169" s="142"/>
      <c r="V169" s="138"/>
      <c r="W169" s="142"/>
      <c r="X169" s="142"/>
      <c r="Y169" s="142"/>
      <c r="Z169" s="142"/>
      <c r="AA169" s="64"/>
      <c r="AB169" s="142"/>
      <c r="AC169" s="142"/>
      <c r="AD169" s="142"/>
      <c r="AE169" s="142"/>
      <c r="AF169" s="138"/>
      <c r="AG169" s="142"/>
      <c r="AH169" s="142"/>
      <c r="AI169" s="142"/>
      <c r="AJ169" s="142"/>
      <c r="AK169" s="138"/>
      <c r="AL169" s="142"/>
      <c r="AM169" s="142"/>
      <c r="AN169" s="142"/>
      <c r="AO169" s="142"/>
      <c r="AP169" s="62"/>
      <c r="AQ169" s="62"/>
      <c r="AR169" s="62"/>
      <c r="AS169" s="62"/>
      <c r="AT169" s="62"/>
      <c r="AU169" s="62"/>
      <c r="AV169" s="62"/>
      <c r="AW169" s="62"/>
      <c r="AX169" s="62"/>
      <c r="AY169" s="62"/>
      <c r="AZ169" s="62"/>
      <c r="BA169" s="62"/>
      <c r="BB169" s="62"/>
      <c r="BC169" s="62"/>
      <c r="BD169" s="62"/>
      <c r="BE169" s="62"/>
      <c r="BF169" s="62"/>
      <c r="BG169" s="62"/>
      <c r="BH169" s="62"/>
    </row>
    <row r="170" spans="2:63" s="71" customFormat="1" ht="16.45" customHeight="1">
      <c r="C170" s="105"/>
      <c r="D170" s="95"/>
      <c r="E170" s="65"/>
      <c r="F170" s="65"/>
      <c r="G170" s="138"/>
      <c r="H170" s="65"/>
      <c r="I170" s="65"/>
      <c r="J170" s="65"/>
      <c r="K170" s="139"/>
      <c r="L170" s="138"/>
      <c r="M170" s="139"/>
      <c r="N170" s="139"/>
      <c r="O170" s="139"/>
      <c r="P170" s="139"/>
      <c r="Q170" s="138"/>
      <c r="R170" s="139"/>
      <c r="S170" s="139"/>
      <c r="T170" s="139"/>
      <c r="U170" s="139"/>
      <c r="V170" s="138"/>
      <c r="W170" s="139"/>
      <c r="X170" s="139"/>
      <c r="Y170" s="139"/>
      <c r="Z170" s="139"/>
      <c r="AA170" s="64"/>
      <c r="AB170" s="139"/>
      <c r="AC170" s="139"/>
      <c r="AD170" s="139"/>
      <c r="AE170" s="139"/>
      <c r="AF170" s="138"/>
      <c r="AG170" s="139"/>
      <c r="AH170" s="139"/>
      <c r="AI170" s="139"/>
      <c r="AJ170" s="139"/>
      <c r="AK170" s="138"/>
      <c r="AL170" s="139"/>
      <c r="AM170" s="139"/>
      <c r="AN170" s="139"/>
      <c r="AO170" s="139"/>
      <c r="AP170" s="62"/>
      <c r="AQ170" s="62"/>
      <c r="AR170" s="62"/>
      <c r="AS170" s="62"/>
      <c r="AT170" s="62"/>
      <c r="AU170" s="62"/>
      <c r="AV170" s="62"/>
      <c r="AW170" s="62"/>
      <c r="AX170" s="62"/>
      <c r="AY170" s="62"/>
      <c r="AZ170" s="62"/>
      <c r="BA170" s="62"/>
      <c r="BB170" s="62"/>
      <c r="BC170" s="62"/>
      <c r="BD170" s="62"/>
      <c r="BE170" s="62"/>
      <c r="BF170" s="62"/>
      <c r="BG170" s="62"/>
      <c r="BH170" s="62"/>
    </row>
    <row r="171" spans="2:63" s="260" customFormat="1" ht="41.95" customHeight="1">
      <c r="D171" s="261" t="s">
        <v>5</v>
      </c>
      <c r="E171" s="262"/>
      <c r="F171" s="262"/>
      <c r="G171" s="262"/>
      <c r="H171" s="262"/>
      <c r="I171" s="262"/>
      <c r="J171" s="262"/>
      <c r="K171" s="262"/>
      <c r="L171" s="262"/>
      <c r="M171" s="262"/>
      <c r="N171" s="262"/>
      <c r="O171" s="262"/>
      <c r="P171" s="262"/>
      <c r="Q171" s="262"/>
      <c r="R171" s="262"/>
      <c r="S171" s="262"/>
      <c r="T171" s="262"/>
      <c r="U171" s="262"/>
      <c r="V171" s="262"/>
      <c r="W171" s="262"/>
      <c r="X171" s="262"/>
      <c r="Y171" s="262"/>
      <c r="Z171" s="262"/>
      <c r="AA171" s="262"/>
      <c r="AB171" s="262"/>
      <c r="AC171" s="262"/>
      <c r="AD171" s="262"/>
      <c r="AE171" s="262"/>
      <c r="AF171" s="262"/>
      <c r="AG171" s="262"/>
      <c r="AH171" s="262"/>
      <c r="AI171" s="262"/>
      <c r="AJ171" s="262"/>
      <c r="AK171" s="262"/>
      <c r="AL171" s="262"/>
      <c r="AM171" s="262"/>
      <c r="AN171" s="262"/>
      <c r="AO171" s="262"/>
      <c r="AP171" s="292"/>
      <c r="AQ171" s="292"/>
      <c r="AR171" s="292"/>
      <c r="AS171" s="292"/>
      <c r="AT171" s="292"/>
      <c r="AU171" s="292"/>
      <c r="AV171" s="292"/>
      <c r="AW171" s="292"/>
      <c r="AX171" s="292"/>
      <c r="AY171" s="292"/>
      <c r="AZ171" s="292"/>
      <c r="BA171" s="292"/>
      <c r="BB171" s="292"/>
      <c r="BC171" s="292"/>
      <c r="BD171" s="292"/>
      <c r="BE171" s="292"/>
      <c r="BF171" s="292"/>
      <c r="BG171" s="292"/>
      <c r="BH171" s="292"/>
    </row>
    <row r="172" spans="2:63" s="66" customFormat="1" ht="33.65" customHeight="1" collapsed="1">
      <c r="C172" s="105"/>
      <c r="D172" s="102"/>
      <c r="E172" s="72"/>
      <c r="F172" s="73" t="s">
        <v>30</v>
      </c>
      <c r="G172" s="138"/>
      <c r="H172" s="73" t="s">
        <v>29</v>
      </c>
      <c r="I172" s="73" t="s">
        <v>29</v>
      </c>
      <c r="J172" s="73" t="s">
        <v>29</v>
      </c>
      <c r="K172" s="144" t="s">
        <v>29</v>
      </c>
      <c r="L172" s="138"/>
      <c r="M172" s="144" t="s">
        <v>29</v>
      </c>
      <c r="N172" s="144" t="s">
        <v>29</v>
      </c>
      <c r="O172" s="144" t="s">
        <v>29</v>
      </c>
      <c r="P172" s="144" t="s">
        <v>29</v>
      </c>
      <c r="Q172" s="138"/>
      <c r="R172" s="144" t="s">
        <v>29</v>
      </c>
      <c r="S172" s="144" t="s">
        <v>29</v>
      </c>
      <c r="T172" s="144" t="s">
        <v>29</v>
      </c>
      <c r="U172" s="144" t="s">
        <v>29</v>
      </c>
      <c r="V172" s="138"/>
      <c r="W172" s="144" t="s">
        <v>29</v>
      </c>
      <c r="X172" s="144" t="s">
        <v>29</v>
      </c>
      <c r="Y172" s="144" t="s">
        <v>29</v>
      </c>
      <c r="Z172" s="144" t="s">
        <v>30</v>
      </c>
      <c r="AA172" s="64"/>
      <c r="AB172" s="144" t="s">
        <v>29</v>
      </c>
      <c r="AC172" s="144" t="s">
        <v>30</v>
      </c>
      <c r="AD172" s="144" t="s">
        <v>29</v>
      </c>
      <c r="AE172" s="144" t="s">
        <v>30</v>
      </c>
      <c r="AF172" s="138"/>
      <c r="AG172" s="144" t="s">
        <v>29</v>
      </c>
      <c r="AH172" s="144" t="s">
        <v>30</v>
      </c>
      <c r="AI172" s="144" t="s">
        <v>29</v>
      </c>
      <c r="AJ172" s="144" t="s">
        <v>30</v>
      </c>
      <c r="AK172" s="138"/>
      <c r="AL172" s="144" t="s">
        <v>30</v>
      </c>
      <c r="AM172" s="144" t="s">
        <v>30</v>
      </c>
      <c r="AN172" s="144" t="s">
        <v>29</v>
      </c>
      <c r="AO172" s="144" t="s">
        <v>30</v>
      </c>
      <c r="AP172" s="62"/>
      <c r="AQ172" s="62"/>
      <c r="AR172" s="62"/>
      <c r="AS172" s="62"/>
      <c r="AT172" s="62"/>
      <c r="AU172" s="62"/>
      <c r="AV172" s="62"/>
      <c r="AW172" s="62"/>
      <c r="AX172" s="62"/>
      <c r="AY172" s="62"/>
      <c r="AZ172" s="62"/>
      <c r="BA172" s="62"/>
      <c r="BB172" s="62"/>
      <c r="BC172" s="62"/>
      <c r="BD172" s="62"/>
      <c r="BE172" s="62"/>
      <c r="BF172" s="62"/>
      <c r="BG172" s="62"/>
      <c r="BH172" s="62"/>
    </row>
    <row r="173" spans="2:63" s="71" customFormat="1" ht="56.2" customHeight="1">
      <c r="D173" s="158" t="s">
        <v>8</v>
      </c>
      <c r="E173" s="159"/>
      <c r="F173" s="160" t="s">
        <v>59</v>
      </c>
      <c r="G173" s="161"/>
      <c r="H173" s="160" t="s">
        <v>94</v>
      </c>
      <c r="I173" s="160" t="s">
        <v>10</v>
      </c>
      <c r="J173" s="160" t="s">
        <v>11</v>
      </c>
      <c r="K173" s="160" t="s">
        <v>33</v>
      </c>
      <c r="L173" s="161"/>
      <c r="M173" s="160" t="s">
        <v>86</v>
      </c>
      <c r="N173" s="162" t="s">
        <v>87</v>
      </c>
      <c r="O173" s="160" t="s">
        <v>71</v>
      </c>
      <c r="P173" s="160" t="s">
        <v>72</v>
      </c>
      <c r="Q173" s="161"/>
      <c r="R173" s="160" t="s">
        <v>73</v>
      </c>
      <c r="S173" s="162" t="s">
        <v>88</v>
      </c>
      <c r="T173" s="160" t="s">
        <v>101</v>
      </c>
      <c r="U173" s="160" t="s">
        <v>75</v>
      </c>
      <c r="V173" s="161"/>
      <c r="W173" s="160" t="s">
        <v>77</v>
      </c>
      <c r="X173" s="162" t="s">
        <v>97</v>
      </c>
      <c r="Y173" s="160" t="s">
        <v>100</v>
      </c>
      <c r="Z173" s="160" t="s">
        <v>104</v>
      </c>
      <c r="AA173" s="161"/>
      <c r="AB173" s="160" t="s">
        <v>201</v>
      </c>
      <c r="AC173" s="160" t="s">
        <v>166</v>
      </c>
      <c r="AD173" s="160" t="s">
        <v>168</v>
      </c>
      <c r="AE173" s="162" t="s">
        <v>174</v>
      </c>
      <c r="AF173" s="161"/>
      <c r="AG173" s="160" t="s">
        <v>151</v>
      </c>
      <c r="AH173" s="160" t="s">
        <v>166</v>
      </c>
      <c r="AI173" s="160" t="s">
        <v>170</v>
      </c>
      <c r="AJ173" s="162" t="s">
        <v>174</v>
      </c>
      <c r="AK173" s="161"/>
      <c r="AL173" s="160" t="s">
        <v>177</v>
      </c>
      <c r="AM173" s="160" t="s">
        <v>206</v>
      </c>
      <c r="AN173" s="160" t="s">
        <v>211</v>
      </c>
      <c r="AO173" s="162" t="s">
        <v>217</v>
      </c>
      <c r="AP173" s="62"/>
      <c r="AQ173" s="62"/>
      <c r="AR173" s="62"/>
      <c r="AS173" s="62"/>
      <c r="AT173" s="62"/>
      <c r="AU173" s="62"/>
      <c r="AV173" s="62"/>
      <c r="AW173" s="62"/>
      <c r="AX173" s="62"/>
      <c r="AY173" s="62"/>
      <c r="AZ173" s="62"/>
      <c r="BA173" s="62"/>
      <c r="BB173" s="62"/>
      <c r="BC173" s="62"/>
      <c r="BD173" s="62"/>
      <c r="BE173" s="62"/>
      <c r="BF173" s="62"/>
      <c r="BG173" s="62"/>
      <c r="BH173" s="62"/>
    </row>
    <row r="174" spans="2:63" s="71" customFormat="1" ht="47">
      <c r="C174" s="105"/>
      <c r="D174" s="163"/>
      <c r="E174" s="164"/>
      <c r="F174" s="165"/>
      <c r="G174" s="161"/>
      <c r="H174" s="166"/>
      <c r="I174" s="166"/>
      <c r="J174" s="166"/>
      <c r="K174" s="166"/>
      <c r="L174" s="161"/>
      <c r="M174" s="166"/>
      <c r="N174" s="167"/>
      <c r="O174" s="166"/>
      <c r="P174" s="166"/>
      <c r="Q174" s="161"/>
      <c r="R174" s="166"/>
      <c r="S174" s="167"/>
      <c r="T174" s="166"/>
      <c r="U174" s="166"/>
      <c r="V174" s="161"/>
      <c r="W174" s="166"/>
      <c r="X174" s="167"/>
      <c r="Y174" s="166"/>
      <c r="Z174" s="166"/>
      <c r="AA174" s="161"/>
      <c r="AB174" s="255" t="s">
        <v>241</v>
      </c>
      <c r="AC174" s="255" t="s">
        <v>241</v>
      </c>
      <c r="AD174" s="255" t="s">
        <v>241</v>
      </c>
      <c r="AE174" s="308" t="s">
        <v>241</v>
      </c>
      <c r="AF174" s="274"/>
      <c r="AG174" s="275" t="s">
        <v>152</v>
      </c>
      <c r="AH174" s="275" t="s">
        <v>165</v>
      </c>
      <c r="AI174" s="275" t="s">
        <v>165</v>
      </c>
      <c r="AJ174" s="273" t="s">
        <v>165</v>
      </c>
      <c r="AK174" s="274"/>
      <c r="AL174" s="275" t="s">
        <v>165</v>
      </c>
      <c r="AM174" s="275" t="s">
        <v>165</v>
      </c>
      <c r="AN174" s="275" t="s">
        <v>165</v>
      </c>
      <c r="AO174" s="273" t="s">
        <v>165</v>
      </c>
      <c r="AP174" s="62"/>
      <c r="AQ174" s="62"/>
      <c r="AR174" s="62"/>
      <c r="AS174" s="62"/>
      <c r="AT174" s="62"/>
      <c r="AU174" s="62"/>
      <c r="AV174" s="62"/>
      <c r="AW174" s="62"/>
      <c r="AX174" s="62"/>
      <c r="AY174" s="62"/>
      <c r="AZ174" s="62"/>
      <c r="BA174" s="62"/>
      <c r="BB174" s="62"/>
      <c r="BC174" s="62"/>
      <c r="BD174" s="62"/>
      <c r="BE174" s="62"/>
      <c r="BF174" s="62"/>
      <c r="BG174" s="62"/>
      <c r="BH174" s="62"/>
    </row>
    <row r="175" spans="2:63" s="66" customFormat="1" ht="44.3" customHeight="1" collapsed="1">
      <c r="B175" s="71"/>
      <c r="C175" s="105"/>
      <c r="D175" s="174" t="s">
        <v>6</v>
      </c>
      <c r="E175" s="226"/>
      <c r="F175" s="227">
        <v>1404</v>
      </c>
      <c r="G175" s="161"/>
      <c r="H175" s="228"/>
      <c r="I175" s="229">
        <v>1404</v>
      </c>
      <c r="J175" s="229">
        <v>1404</v>
      </c>
      <c r="K175" s="229">
        <v>1404</v>
      </c>
      <c r="L175" s="161"/>
      <c r="M175" s="229">
        <v>1412</v>
      </c>
      <c r="N175" s="230">
        <v>1412</v>
      </c>
      <c r="O175" s="229">
        <v>1412</v>
      </c>
      <c r="P175" s="229">
        <v>1412</v>
      </c>
      <c r="Q175" s="161"/>
      <c r="R175" s="229">
        <v>1412</v>
      </c>
      <c r="S175" s="230">
        <v>1412</v>
      </c>
      <c r="T175" s="229">
        <v>1412</v>
      </c>
      <c r="U175" s="229">
        <v>1412</v>
      </c>
      <c r="V175" s="161"/>
      <c r="W175" s="229">
        <v>1412</v>
      </c>
      <c r="X175" s="230">
        <v>1412</v>
      </c>
      <c r="Y175" s="229">
        <v>1412</v>
      </c>
      <c r="Z175" s="229">
        <v>1412</v>
      </c>
      <c r="AA175" s="161"/>
      <c r="AB175" s="229">
        <v>1412</v>
      </c>
      <c r="AC175" s="229">
        <v>1411.77</v>
      </c>
      <c r="AD175" s="229">
        <v>1411.77</v>
      </c>
      <c r="AE175" s="230">
        <v>1411.77</v>
      </c>
      <c r="AF175" s="161"/>
      <c r="AG175" s="229">
        <v>1412</v>
      </c>
      <c r="AH175" s="229">
        <v>1411.77</v>
      </c>
      <c r="AI175" s="229">
        <v>1411.77</v>
      </c>
      <c r="AJ175" s="230">
        <v>1411.77</v>
      </c>
      <c r="AK175" s="161"/>
      <c r="AL175" s="229">
        <v>6712</v>
      </c>
      <c r="AM175" s="229">
        <v>6112.7839999999997</v>
      </c>
      <c r="AN175" s="229">
        <v>6112.7839999999997</v>
      </c>
      <c r="AO175" s="230">
        <v>6112.7839999999997</v>
      </c>
      <c r="AP175" s="62"/>
      <c r="AQ175" s="62"/>
      <c r="AR175" s="62"/>
      <c r="AS175" s="62"/>
      <c r="AT175" s="62"/>
      <c r="AU175" s="62"/>
      <c r="AV175" s="62"/>
      <c r="AW175" s="62"/>
      <c r="AX175" s="62"/>
      <c r="AY175" s="62"/>
      <c r="AZ175" s="62"/>
      <c r="BA175" s="62"/>
      <c r="BB175" s="62"/>
      <c r="BC175" s="62"/>
      <c r="BD175" s="62"/>
      <c r="BE175" s="62"/>
      <c r="BF175" s="62"/>
      <c r="BG175" s="62"/>
      <c r="BH175" s="62"/>
      <c r="BI175" s="229"/>
    </row>
    <row r="176" spans="2:63" s="81" customFormat="1" ht="31" customHeight="1">
      <c r="B176" s="71"/>
      <c r="C176" s="105"/>
      <c r="D176" s="174" t="s">
        <v>14</v>
      </c>
      <c r="E176" s="226"/>
      <c r="F176" s="227">
        <v>184</v>
      </c>
      <c r="G176" s="161"/>
      <c r="H176" s="228"/>
      <c r="I176" s="229">
        <v>181</v>
      </c>
      <c r="J176" s="229">
        <v>178</v>
      </c>
      <c r="K176" s="229">
        <v>186</v>
      </c>
      <c r="L176" s="161"/>
      <c r="M176" s="229">
        <v>187</v>
      </c>
      <c r="N176" s="230">
        <v>189</v>
      </c>
      <c r="O176" s="229">
        <v>193</v>
      </c>
      <c r="P176" s="229">
        <v>193</v>
      </c>
      <c r="Q176" s="161"/>
      <c r="R176" s="229">
        <v>195</v>
      </c>
      <c r="S176" s="230">
        <v>198</v>
      </c>
      <c r="T176" s="229">
        <v>206</v>
      </c>
      <c r="U176" s="229">
        <v>222</v>
      </c>
      <c r="V176" s="161"/>
      <c r="W176" s="229">
        <v>226</v>
      </c>
      <c r="X176" s="230">
        <v>232</v>
      </c>
      <c r="Y176" s="229">
        <v>237</v>
      </c>
      <c r="Z176" s="229">
        <v>255</v>
      </c>
      <c r="AA176" s="161"/>
      <c r="AB176" s="229">
        <v>255</v>
      </c>
      <c r="AC176" s="229">
        <v>261.13200000000001</v>
      </c>
      <c r="AD176" s="229">
        <v>269.3</v>
      </c>
      <c r="AE176" s="230">
        <v>289</v>
      </c>
      <c r="AF176" s="161"/>
      <c r="AG176" s="229">
        <v>255</v>
      </c>
      <c r="AH176" s="229">
        <v>261.13200000000001</v>
      </c>
      <c r="AI176" s="229">
        <v>269.3</v>
      </c>
      <c r="AJ176" s="230">
        <v>289</v>
      </c>
      <c r="AK176" s="161"/>
      <c r="AL176" s="229">
        <v>783.4</v>
      </c>
      <c r="AM176" s="229">
        <v>777.72900000000004</v>
      </c>
      <c r="AN176" s="229">
        <v>798</v>
      </c>
      <c r="AO176" s="232">
        <v>812</v>
      </c>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row>
    <row r="177" spans="2:63" s="81" customFormat="1" ht="31" customHeight="1">
      <c r="B177" s="71"/>
      <c r="C177" s="105"/>
      <c r="D177" s="174" t="s">
        <v>78</v>
      </c>
      <c r="E177" s="226"/>
      <c r="F177" s="227">
        <v>0</v>
      </c>
      <c r="G177" s="161"/>
      <c r="H177" s="228"/>
      <c r="I177" s="229">
        <v>2</v>
      </c>
      <c r="J177" s="229">
        <v>2</v>
      </c>
      <c r="K177" s="229">
        <v>4</v>
      </c>
      <c r="L177" s="161"/>
      <c r="M177" s="229">
        <v>5</v>
      </c>
      <c r="N177" s="230">
        <v>7</v>
      </c>
      <c r="O177" s="229">
        <v>9</v>
      </c>
      <c r="P177" s="229">
        <v>13</v>
      </c>
      <c r="Q177" s="161"/>
      <c r="R177" s="229">
        <v>15</v>
      </c>
      <c r="S177" s="230">
        <v>17</v>
      </c>
      <c r="T177" s="229">
        <v>21</v>
      </c>
      <c r="U177" s="229">
        <v>27</v>
      </c>
      <c r="V177" s="161"/>
      <c r="W177" s="229">
        <v>30</v>
      </c>
      <c r="X177" s="230">
        <v>35</v>
      </c>
      <c r="Y177" s="229">
        <v>37</v>
      </c>
      <c r="Z177" s="229">
        <v>41</v>
      </c>
      <c r="AA177" s="161"/>
      <c r="AB177" s="229">
        <v>41</v>
      </c>
      <c r="AC177" s="229">
        <v>7.6790000000000003</v>
      </c>
      <c r="AD177" s="229">
        <v>10.3</v>
      </c>
      <c r="AE177" s="230">
        <v>11</v>
      </c>
      <c r="AF177" s="161"/>
      <c r="AG177" s="229">
        <v>41</v>
      </c>
      <c r="AH177" s="229">
        <v>7.6790000000000003</v>
      </c>
      <c r="AI177" s="229">
        <v>10.3</v>
      </c>
      <c r="AJ177" s="230">
        <v>11</v>
      </c>
      <c r="AK177" s="161"/>
      <c r="AL177" s="229">
        <v>13.3</v>
      </c>
      <c r="AM177" s="229">
        <v>809.60500000000002</v>
      </c>
      <c r="AN177" s="229">
        <v>786</v>
      </c>
      <c r="AO177" s="232">
        <v>774</v>
      </c>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row>
    <row r="178" spans="2:63" s="81" customFormat="1" ht="31" customHeight="1">
      <c r="B178" s="71"/>
      <c r="C178" s="105"/>
      <c r="D178" s="231" t="s">
        <v>15</v>
      </c>
      <c r="E178" s="226"/>
      <c r="F178" s="227">
        <v>0</v>
      </c>
      <c r="G178" s="161"/>
      <c r="H178" s="228"/>
      <c r="I178" s="229">
        <v>0</v>
      </c>
      <c r="J178" s="229">
        <v>0</v>
      </c>
      <c r="K178" s="229">
        <v>1</v>
      </c>
      <c r="L178" s="161"/>
      <c r="M178" s="229">
        <v>0</v>
      </c>
      <c r="N178" s="232">
        <v>0</v>
      </c>
      <c r="O178" s="229">
        <v>0</v>
      </c>
      <c r="P178" s="229">
        <v>1</v>
      </c>
      <c r="Q178" s="161"/>
      <c r="R178" s="229">
        <v>0</v>
      </c>
      <c r="S178" s="232">
        <v>0</v>
      </c>
      <c r="T178" s="229">
        <v>0</v>
      </c>
      <c r="U178" s="229"/>
      <c r="V178" s="161"/>
      <c r="W178" s="229"/>
      <c r="X178" s="232"/>
      <c r="Y178" s="229"/>
      <c r="Z178" s="229"/>
      <c r="AA178" s="161"/>
      <c r="AB178" s="229"/>
      <c r="AC178" s="229"/>
      <c r="AD178" s="229"/>
      <c r="AE178" s="232"/>
      <c r="AF178" s="161"/>
      <c r="AG178" s="229"/>
      <c r="AH178" s="229"/>
      <c r="AI178" s="229"/>
      <c r="AJ178" s="232"/>
      <c r="AK178" s="161"/>
      <c r="AL178" s="229">
        <v>0</v>
      </c>
      <c r="AM178" s="229"/>
      <c r="AN178" s="229"/>
      <c r="AO178" s="23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row>
    <row r="179" spans="2:63" s="81" customFormat="1" ht="31" customHeight="1">
      <c r="B179" s="71"/>
      <c r="C179" s="105"/>
      <c r="D179" s="231" t="s">
        <v>156</v>
      </c>
      <c r="E179" s="226"/>
      <c r="F179" s="227"/>
      <c r="G179" s="161"/>
      <c r="H179" s="228"/>
      <c r="I179" s="229"/>
      <c r="J179" s="229"/>
      <c r="K179" s="229"/>
      <c r="L179" s="161"/>
      <c r="M179" s="229"/>
      <c r="N179" s="232"/>
      <c r="O179" s="229"/>
      <c r="P179" s="229"/>
      <c r="Q179" s="161"/>
      <c r="R179" s="229"/>
      <c r="S179" s="232"/>
      <c r="T179" s="229"/>
      <c r="U179" s="229"/>
      <c r="V179" s="161"/>
      <c r="W179" s="229"/>
      <c r="X179" s="232"/>
      <c r="Y179" s="229"/>
      <c r="Z179" s="229"/>
      <c r="AA179" s="161"/>
      <c r="AB179" s="229">
        <v>2.7</v>
      </c>
      <c r="AC179" s="229">
        <v>38.161000000000001</v>
      </c>
      <c r="AD179" s="229">
        <v>39</v>
      </c>
      <c r="AE179" s="232">
        <v>41</v>
      </c>
      <c r="AF179" s="161"/>
      <c r="AG179" s="229">
        <v>685</v>
      </c>
      <c r="AH179" s="229">
        <v>708</v>
      </c>
      <c r="AI179" s="229">
        <v>717.3</v>
      </c>
      <c r="AJ179" s="232">
        <v>707</v>
      </c>
      <c r="AK179" s="161"/>
      <c r="AL179" s="229">
        <v>1168</v>
      </c>
      <c r="AM179" s="229">
        <v>1229.5260000000001</v>
      </c>
      <c r="AN179" s="229">
        <v>1149</v>
      </c>
      <c r="AO179" s="232">
        <v>1123</v>
      </c>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row>
    <row r="180" spans="2:63" s="81" customFormat="1" ht="31" customHeight="1">
      <c r="B180" s="71"/>
      <c r="C180" s="105"/>
      <c r="D180" s="233" t="s">
        <v>16</v>
      </c>
      <c r="E180" s="226"/>
      <c r="F180" s="234">
        <v>1588</v>
      </c>
      <c r="G180" s="161"/>
      <c r="H180" s="228"/>
      <c r="I180" s="235">
        <v>1587</v>
      </c>
      <c r="J180" s="235">
        <v>1584</v>
      </c>
      <c r="K180" s="235">
        <v>1596</v>
      </c>
      <c r="L180" s="161"/>
      <c r="M180" s="235">
        <v>1603</v>
      </c>
      <c r="N180" s="236">
        <v>1608</v>
      </c>
      <c r="O180" s="235">
        <v>1614</v>
      </c>
      <c r="P180" s="235">
        <v>1619</v>
      </c>
      <c r="Q180" s="161"/>
      <c r="R180" s="235">
        <v>1622</v>
      </c>
      <c r="S180" s="236">
        <v>1627</v>
      </c>
      <c r="T180" s="235">
        <v>1639</v>
      </c>
      <c r="U180" s="235">
        <v>1661</v>
      </c>
      <c r="V180" s="161"/>
      <c r="W180" s="235">
        <v>1668</v>
      </c>
      <c r="X180" s="236">
        <v>1679</v>
      </c>
      <c r="Y180" s="235">
        <v>1686</v>
      </c>
      <c r="Z180" s="235">
        <v>1708</v>
      </c>
      <c r="AA180" s="161"/>
      <c r="AB180" s="235">
        <v>1708</v>
      </c>
      <c r="AC180" s="235">
        <v>1718.7420000000002</v>
      </c>
      <c r="AD180" s="235">
        <v>1730.37</v>
      </c>
      <c r="AE180" s="236">
        <v>1752.77</v>
      </c>
      <c r="AF180" s="161"/>
      <c r="AG180" s="235">
        <v>2393</v>
      </c>
      <c r="AH180" s="235">
        <v>2388.5810000000001</v>
      </c>
      <c r="AI180" s="235">
        <v>2408.67</v>
      </c>
      <c r="AJ180" s="236">
        <v>2418.77</v>
      </c>
      <c r="AK180" s="161"/>
      <c r="AL180" s="235">
        <v>8676.7000000000007</v>
      </c>
      <c r="AM180" s="235">
        <v>8929.6440000000002</v>
      </c>
      <c r="AN180" s="235">
        <v>8845.7839999999997</v>
      </c>
      <c r="AO180" s="236">
        <v>8821.7839999999997</v>
      </c>
      <c r="AP180" s="304"/>
      <c r="AQ180" s="62"/>
      <c r="AR180" s="62"/>
      <c r="AS180" s="62"/>
      <c r="AT180" s="62"/>
      <c r="AU180" s="62"/>
      <c r="AV180" s="62"/>
      <c r="AW180" s="62"/>
      <c r="AX180" s="62"/>
      <c r="AY180" s="62"/>
      <c r="AZ180" s="62"/>
      <c r="BA180" s="62"/>
      <c r="BB180" s="62"/>
      <c r="BC180" s="62"/>
      <c r="BD180" s="62"/>
      <c r="BE180" s="62"/>
      <c r="BF180" s="62"/>
      <c r="BG180" s="62"/>
      <c r="BH180" s="62"/>
      <c r="BI180" s="62"/>
      <c r="BJ180" s="62"/>
      <c r="BK180" s="62"/>
    </row>
    <row r="181" spans="2:63" s="66" customFormat="1" ht="12.05" customHeight="1">
      <c r="B181" s="71"/>
      <c r="C181" s="105"/>
      <c r="D181" s="174"/>
      <c r="E181" s="208"/>
      <c r="F181" s="237"/>
      <c r="G181" s="161"/>
      <c r="H181" s="210"/>
      <c r="I181" s="215"/>
      <c r="J181" s="215"/>
      <c r="K181" s="215"/>
      <c r="L181" s="161"/>
      <c r="M181" s="215"/>
      <c r="N181" s="238"/>
      <c r="O181" s="215"/>
      <c r="P181" s="215"/>
      <c r="Q181" s="161"/>
      <c r="R181" s="215"/>
      <c r="S181" s="238"/>
      <c r="T181" s="215"/>
      <c r="U181" s="215"/>
      <c r="V181" s="161"/>
      <c r="W181" s="215"/>
      <c r="X181" s="238"/>
      <c r="Y181" s="215"/>
      <c r="Z181" s="215"/>
      <c r="AA181" s="161"/>
      <c r="AB181" s="215"/>
      <c r="AC181" s="215"/>
      <c r="AD181" s="215"/>
      <c r="AE181" s="238"/>
      <c r="AF181" s="161"/>
      <c r="AG181" s="215"/>
      <c r="AH181" s="215"/>
      <c r="AI181" s="215"/>
      <c r="AJ181" s="238"/>
      <c r="AK181" s="161"/>
      <c r="AL181" s="215"/>
      <c r="AM181" s="215"/>
      <c r="AN181" s="215"/>
      <c r="AO181" s="291"/>
      <c r="AP181" s="62"/>
      <c r="AQ181" s="62"/>
      <c r="AR181" s="62"/>
      <c r="AS181" s="62"/>
      <c r="AT181" s="62"/>
      <c r="AU181" s="62"/>
      <c r="AV181" s="62"/>
      <c r="AW181" s="62"/>
      <c r="AX181" s="62"/>
      <c r="AY181" s="62"/>
      <c r="AZ181" s="62"/>
      <c r="BA181" s="62"/>
      <c r="BB181" s="62"/>
      <c r="BC181" s="62"/>
      <c r="BD181" s="62"/>
      <c r="BE181" s="62"/>
      <c r="BF181" s="62"/>
      <c r="BG181" s="62"/>
      <c r="BH181" s="62"/>
    </row>
    <row r="182" spans="2:63" s="81" customFormat="1" ht="31" customHeight="1">
      <c r="B182" s="71"/>
      <c r="C182" s="105"/>
      <c r="D182" s="174" t="s">
        <v>17</v>
      </c>
      <c r="E182" s="226"/>
      <c r="F182" s="227">
        <v>9</v>
      </c>
      <c r="G182" s="161"/>
      <c r="H182" s="228"/>
      <c r="I182" s="229">
        <v>24</v>
      </c>
      <c r="J182" s="229">
        <v>17</v>
      </c>
      <c r="K182" s="229">
        <v>1</v>
      </c>
      <c r="L182" s="161"/>
      <c r="M182" s="229">
        <v>1</v>
      </c>
      <c r="N182" s="232">
        <v>10</v>
      </c>
      <c r="O182" s="229">
        <v>8</v>
      </c>
      <c r="P182" s="229">
        <v>20</v>
      </c>
      <c r="Q182" s="161"/>
      <c r="R182" s="229">
        <v>40</v>
      </c>
      <c r="S182" s="232">
        <v>25</v>
      </c>
      <c r="T182" s="229">
        <v>29</v>
      </c>
      <c r="U182" s="229">
        <v>13</v>
      </c>
      <c r="V182" s="161"/>
      <c r="W182" s="229">
        <v>1</v>
      </c>
      <c r="X182" s="232">
        <v>12</v>
      </c>
      <c r="Y182" s="229">
        <v>16</v>
      </c>
      <c r="Z182" s="229">
        <v>-5</v>
      </c>
      <c r="AA182" s="161"/>
      <c r="AB182" s="229">
        <v>10</v>
      </c>
      <c r="AC182" s="229">
        <v>7.63</v>
      </c>
      <c r="AD182" s="229">
        <v>-1</v>
      </c>
      <c r="AE182" s="232">
        <v>-2</v>
      </c>
      <c r="AF182" s="161"/>
      <c r="AG182" s="229">
        <v>-6</v>
      </c>
      <c r="AH182" s="229">
        <v>-18</v>
      </c>
      <c r="AI182" s="229">
        <v>-33.799999999999997</v>
      </c>
      <c r="AJ182" s="232">
        <v>-37</v>
      </c>
      <c r="AK182" s="161"/>
      <c r="AL182" s="229">
        <v>64</v>
      </c>
      <c r="AM182" s="229">
        <v>94.260999999999996</v>
      </c>
      <c r="AN182" s="229">
        <v>24</v>
      </c>
      <c r="AO182" s="232">
        <v>-19</v>
      </c>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row>
    <row r="183" spans="2:63" s="81" customFormat="1" ht="31" customHeight="1">
      <c r="C183" s="105"/>
      <c r="D183" s="174" t="s">
        <v>179</v>
      </c>
      <c r="E183" s="226"/>
      <c r="F183" s="227"/>
      <c r="G183" s="161"/>
      <c r="H183" s="228"/>
      <c r="I183" s="229"/>
      <c r="J183" s="229"/>
      <c r="K183" s="229"/>
      <c r="L183" s="161"/>
      <c r="M183" s="229"/>
      <c r="N183" s="232"/>
      <c r="O183" s="229"/>
      <c r="P183" s="229"/>
      <c r="Q183" s="161"/>
      <c r="R183" s="229"/>
      <c r="S183" s="232"/>
      <c r="T183" s="229"/>
      <c r="U183" s="229"/>
      <c r="V183" s="161"/>
      <c r="W183" s="229"/>
      <c r="X183" s="232"/>
      <c r="Y183" s="229"/>
      <c r="Z183" s="229"/>
      <c r="AA183" s="161"/>
      <c r="AB183" s="229"/>
      <c r="AC183" s="229"/>
      <c r="AD183" s="229"/>
      <c r="AE183" s="232"/>
      <c r="AF183" s="161"/>
      <c r="AG183" s="229"/>
      <c r="AH183" s="229"/>
      <c r="AI183" s="229"/>
      <c r="AJ183" s="232"/>
      <c r="AK183" s="161"/>
      <c r="AL183" s="229">
        <v>-570</v>
      </c>
      <c r="AM183" s="229">
        <v>-0.2</v>
      </c>
      <c r="AN183" s="229"/>
      <c r="AO183" s="23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row>
    <row r="184" spans="2:63" s="81" customFormat="1" ht="31" customHeight="1">
      <c r="C184" s="105"/>
      <c r="D184" s="233" t="s">
        <v>34</v>
      </c>
      <c r="E184" s="226"/>
      <c r="F184" s="234">
        <v>9</v>
      </c>
      <c r="G184" s="161"/>
      <c r="H184" s="228"/>
      <c r="I184" s="235">
        <v>24</v>
      </c>
      <c r="J184" s="235">
        <v>17</v>
      </c>
      <c r="K184" s="235">
        <v>1</v>
      </c>
      <c r="L184" s="161"/>
      <c r="M184" s="235">
        <v>1</v>
      </c>
      <c r="N184" s="236">
        <v>10</v>
      </c>
      <c r="O184" s="235">
        <v>8</v>
      </c>
      <c r="P184" s="235">
        <v>20</v>
      </c>
      <c r="Q184" s="161"/>
      <c r="R184" s="235">
        <v>40</v>
      </c>
      <c r="S184" s="236">
        <v>25</v>
      </c>
      <c r="T184" s="235">
        <v>29</v>
      </c>
      <c r="U184" s="235">
        <v>13</v>
      </c>
      <c r="V184" s="161"/>
      <c r="W184" s="235">
        <v>1</v>
      </c>
      <c r="X184" s="236">
        <v>12</v>
      </c>
      <c r="Y184" s="235">
        <v>16</v>
      </c>
      <c r="Z184" s="235">
        <v>-5</v>
      </c>
      <c r="AA184" s="161"/>
      <c r="AB184" s="235">
        <v>10</v>
      </c>
      <c r="AC184" s="235">
        <v>7.63</v>
      </c>
      <c r="AD184" s="235">
        <v>-1</v>
      </c>
      <c r="AE184" s="236">
        <v>-2</v>
      </c>
      <c r="AF184" s="161"/>
      <c r="AG184" s="235">
        <v>-6</v>
      </c>
      <c r="AH184" s="235">
        <v>-18</v>
      </c>
      <c r="AI184" s="235">
        <v>-33.799999999999997</v>
      </c>
      <c r="AJ184" s="236">
        <v>-37</v>
      </c>
      <c r="AK184" s="161"/>
      <c r="AL184" s="235">
        <v>-506</v>
      </c>
      <c r="AM184" s="235">
        <v>94.060999999999993</v>
      </c>
      <c r="AN184" s="235">
        <v>24</v>
      </c>
      <c r="AO184" s="236">
        <v>-19</v>
      </c>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row>
    <row r="185" spans="2:63" s="66" customFormat="1" ht="12.05" customHeight="1">
      <c r="C185" s="105"/>
      <c r="D185" s="174"/>
      <c r="E185" s="208"/>
      <c r="F185" s="237"/>
      <c r="G185" s="161"/>
      <c r="H185" s="210"/>
      <c r="I185" s="215">
        <v>0</v>
      </c>
      <c r="J185" s="215">
        <v>0</v>
      </c>
      <c r="K185" s="215">
        <v>0</v>
      </c>
      <c r="L185" s="161"/>
      <c r="M185" s="215">
        <v>0</v>
      </c>
      <c r="N185" s="238">
        <v>0</v>
      </c>
      <c r="O185" s="215">
        <v>0</v>
      </c>
      <c r="P185" s="215">
        <v>0</v>
      </c>
      <c r="Q185" s="161"/>
      <c r="R185" s="215">
        <v>0</v>
      </c>
      <c r="S185" s="238">
        <v>0</v>
      </c>
      <c r="T185" s="215">
        <v>0</v>
      </c>
      <c r="U185" s="215"/>
      <c r="V185" s="161"/>
      <c r="W185" s="215"/>
      <c r="X185" s="238"/>
      <c r="Y185" s="215"/>
      <c r="Z185" s="215"/>
      <c r="AA185" s="161"/>
      <c r="AB185" s="215"/>
      <c r="AC185" s="215"/>
      <c r="AD185" s="215"/>
      <c r="AE185" s="238"/>
      <c r="AF185" s="161"/>
      <c r="AG185" s="215"/>
      <c r="AH185" s="215"/>
      <c r="AI185" s="215"/>
      <c r="AJ185" s="238"/>
      <c r="AK185" s="161"/>
      <c r="AL185" s="215"/>
      <c r="AM185" s="215"/>
      <c r="AN185" s="215"/>
      <c r="AO185" s="291"/>
      <c r="AP185" s="62"/>
      <c r="AQ185" s="62"/>
      <c r="AR185" s="62"/>
      <c r="AS185" s="62"/>
      <c r="AT185" s="62"/>
      <c r="AU185" s="62"/>
      <c r="AV185" s="62"/>
      <c r="AW185" s="62"/>
      <c r="AX185" s="62"/>
      <c r="AY185" s="62"/>
      <c r="AZ185" s="62"/>
      <c r="BA185" s="62"/>
      <c r="BB185" s="62"/>
      <c r="BC185" s="62"/>
      <c r="BD185" s="62"/>
      <c r="BE185" s="62"/>
      <c r="BF185" s="62"/>
      <c r="BG185" s="62"/>
      <c r="BH185" s="62"/>
    </row>
    <row r="186" spans="2:63" s="81" customFormat="1" ht="31" customHeight="1">
      <c r="C186" s="105"/>
      <c r="D186" s="174" t="s">
        <v>18</v>
      </c>
      <c r="E186" s="226"/>
      <c r="F186" s="227">
        <v>-95</v>
      </c>
      <c r="G186" s="161"/>
      <c r="H186" s="228"/>
      <c r="I186" s="229">
        <v>-95</v>
      </c>
      <c r="J186" s="229">
        <v>-95</v>
      </c>
      <c r="K186" s="229">
        <v>-100</v>
      </c>
      <c r="L186" s="161"/>
      <c r="M186" s="229">
        <v>-101</v>
      </c>
      <c r="N186" s="230">
        <v>-100</v>
      </c>
      <c r="O186" s="229">
        <v>-100</v>
      </c>
      <c r="P186" s="229">
        <v>-95</v>
      </c>
      <c r="Q186" s="161"/>
      <c r="R186" s="229">
        <v>-95</v>
      </c>
      <c r="S186" s="230">
        <v>-96</v>
      </c>
      <c r="T186" s="229">
        <v>-96</v>
      </c>
      <c r="U186" s="229">
        <v>-97</v>
      </c>
      <c r="V186" s="161"/>
      <c r="W186" s="229">
        <v>-97</v>
      </c>
      <c r="X186" s="230">
        <v>-98</v>
      </c>
      <c r="Y186" s="229">
        <v>-98</v>
      </c>
      <c r="Z186" s="229">
        <v>-99</v>
      </c>
      <c r="AA186" s="161"/>
      <c r="AB186" s="229">
        <v>-100</v>
      </c>
      <c r="AC186" s="229">
        <v>-100.848</v>
      </c>
      <c r="AD186" s="229">
        <v>-101.3</v>
      </c>
      <c r="AE186" s="230">
        <v>-102</v>
      </c>
      <c r="AF186" s="161"/>
      <c r="AG186" s="229">
        <v>-100</v>
      </c>
      <c r="AH186" s="229">
        <v>-100.848</v>
      </c>
      <c r="AI186" s="229">
        <v>-101.3</v>
      </c>
      <c r="AJ186" s="230">
        <v>-102</v>
      </c>
      <c r="AK186" s="161"/>
      <c r="AL186" s="229">
        <v>-217</v>
      </c>
      <c r="AM186" s="229">
        <v>-218.02099999999999</v>
      </c>
      <c r="AN186" s="229">
        <v>-220</v>
      </c>
      <c r="AO186" s="230">
        <v>-221</v>
      </c>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row>
    <row r="187" spans="2:63" s="81" customFormat="1" ht="31" customHeight="1">
      <c r="C187" s="105"/>
      <c r="D187" s="174" t="s">
        <v>180</v>
      </c>
      <c r="E187" s="226"/>
      <c r="F187" s="227"/>
      <c r="G187" s="161"/>
      <c r="H187" s="228"/>
      <c r="I187" s="229"/>
      <c r="J187" s="229"/>
      <c r="K187" s="229"/>
      <c r="L187" s="161"/>
      <c r="M187" s="229"/>
      <c r="N187" s="232"/>
      <c r="O187" s="229"/>
      <c r="P187" s="229"/>
      <c r="Q187" s="161"/>
      <c r="R187" s="229"/>
      <c r="S187" s="232"/>
      <c r="T187" s="229"/>
      <c r="U187" s="229"/>
      <c r="V187" s="161"/>
      <c r="W187" s="229"/>
      <c r="X187" s="232"/>
      <c r="Y187" s="229"/>
      <c r="Z187" s="229"/>
      <c r="AA187" s="161"/>
      <c r="AB187" s="229"/>
      <c r="AC187" s="229"/>
      <c r="AD187" s="229"/>
      <c r="AE187" s="232"/>
      <c r="AF187" s="161"/>
      <c r="AG187" s="229"/>
      <c r="AH187" s="229"/>
      <c r="AI187" s="229"/>
      <c r="AJ187" s="232"/>
      <c r="AK187" s="161"/>
      <c r="AL187" s="229">
        <v>-81</v>
      </c>
      <c r="AM187" s="229">
        <v>-334.74</v>
      </c>
      <c r="AN187" s="229">
        <v>-346</v>
      </c>
      <c r="AO187" s="232">
        <v>-277</v>
      </c>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row>
    <row r="188" spans="2:63" s="81" customFormat="1" ht="31" customHeight="1">
      <c r="C188" s="105"/>
      <c r="D188" s="174" t="s">
        <v>35</v>
      </c>
      <c r="E188" s="226"/>
      <c r="F188" s="227">
        <v>-2</v>
      </c>
      <c r="G188" s="161"/>
      <c r="H188" s="228"/>
      <c r="I188" s="229">
        <v>-12</v>
      </c>
      <c r="J188" s="229">
        <v>-23</v>
      </c>
      <c r="K188" s="229">
        <v>-5</v>
      </c>
      <c r="L188" s="161"/>
      <c r="M188" s="229">
        <v>-4</v>
      </c>
      <c r="N188" s="232">
        <v>0</v>
      </c>
      <c r="O188" s="229">
        <v>-1</v>
      </c>
      <c r="P188" s="229">
        <v>-27</v>
      </c>
      <c r="Q188" s="161"/>
      <c r="R188" s="229">
        <v>-36</v>
      </c>
      <c r="S188" s="232">
        <v>-44</v>
      </c>
      <c r="T188" s="229">
        <v>-20</v>
      </c>
      <c r="U188" s="229">
        <v>-9</v>
      </c>
      <c r="V188" s="161"/>
      <c r="W188" s="229">
        <v>-3</v>
      </c>
      <c r="X188" s="232">
        <v>-35</v>
      </c>
      <c r="Y188" s="229">
        <v>-25</v>
      </c>
      <c r="Z188" s="229">
        <v>-7</v>
      </c>
      <c r="AA188" s="161"/>
      <c r="AB188" s="229">
        <v>-143</v>
      </c>
      <c r="AC188" s="229">
        <v>-35.230000000000004</v>
      </c>
      <c r="AD188" s="229">
        <v>-25</v>
      </c>
      <c r="AE188" s="232">
        <v>-8</v>
      </c>
      <c r="AF188" s="161"/>
      <c r="AG188" s="229">
        <v>-146</v>
      </c>
      <c r="AH188" s="229">
        <v>-34.440000000000012</v>
      </c>
      <c r="AI188" s="229">
        <v>-22</v>
      </c>
      <c r="AJ188" s="232">
        <v>-7</v>
      </c>
      <c r="AK188" s="161"/>
      <c r="AL188" s="229">
        <v>-30.4</v>
      </c>
      <c r="AM188" s="229" t="s">
        <v>207</v>
      </c>
      <c r="AN188" s="229">
        <v>-3</v>
      </c>
      <c r="AO188" s="232">
        <v>-19</v>
      </c>
      <c r="AP188" s="304"/>
      <c r="AQ188" s="62"/>
      <c r="AR188" s="62"/>
      <c r="AS188" s="62"/>
      <c r="AT188" s="62"/>
      <c r="AU188" s="62"/>
      <c r="AV188" s="62"/>
      <c r="AW188" s="62"/>
      <c r="AX188" s="62"/>
      <c r="AY188" s="62"/>
      <c r="AZ188" s="62"/>
      <c r="BA188" s="62"/>
      <c r="BB188" s="62"/>
      <c r="BC188" s="62"/>
      <c r="BD188" s="62"/>
      <c r="BE188" s="62"/>
      <c r="BF188" s="62"/>
      <c r="BG188" s="62"/>
      <c r="BH188" s="62"/>
      <c r="BI188" s="62"/>
      <c r="BJ188" s="62"/>
      <c r="BK188" s="62"/>
    </row>
    <row r="189" spans="2:63" s="81" customFormat="1" ht="31" customHeight="1">
      <c r="C189" s="105"/>
      <c r="D189" s="233" t="s">
        <v>36</v>
      </c>
      <c r="E189" s="226"/>
      <c r="F189" s="234">
        <v>-96</v>
      </c>
      <c r="G189" s="161"/>
      <c r="H189" s="228"/>
      <c r="I189" s="235">
        <v>-107</v>
      </c>
      <c r="J189" s="235">
        <v>-118</v>
      </c>
      <c r="K189" s="235">
        <v>-105</v>
      </c>
      <c r="L189" s="161"/>
      <c r="M189" s="235">
        <v>-104</v>
      </c>
      <c r="N189" s="236">
        <v>-100</v>
      </c>
      <c r="O189" s="235">
        <v>-101</v>
      </c>
      <c r="P189" s="235">
        <v>-122</v>
      </c>
      <c r="Q189" s="161"/>
      <c r="R189" s="235">
        <v>-131</v>
      </c>
      <c r="S189" s="236">
        <v>-139</v>
      </c>
      <c r="T189" s="235">
        <v>-116</v>
      </c>
      <c r="U189" s="235">
        <v>-106</v>
      </c>
      <c r="V189" s="161"/>
      <c r="W189" s="235">
        <v>-100</v>
      </c>
      <c r="X189" s="236">
        <v>-133</v>
      </c>
      <c r="Y189" s="235">
        <v>-123</v>
      </c>
      <c r="Z189" s="235">
        <v>-106</v>
      </c>
      <c r="AA189" s="161"/>
      <c r="AB189" s="235">
        <v>-243</v>
      </c>
      <c r="AC189" s="235">
        <v>-136.078</v>
      </c>
      <c r="AD189" s="235">
        <v>-126.3</v>
      </c>
      <c r="AE189" s="236">
        <v>-110</v>
      </c>
      <c r="AF189" s="161"/>
      <c r="AG189" s="235">
        <v>-246</v>
      </c>
      <c r="AH189" s="235">
        <v>-135.28800000000001</v>
      </c>
      <c r="AI189" s="235">
        <v>-123.3</v>
      </c>
      <c r="AJ189" s="236">
        <v>-109</v>
      </c>
      <c r="AK189" s="161"/>
      <c r="AL189" s="235">
        <v>-328.4</v>
      </c>
      <c r="AM189" s="235">
        <v>-552.76099999999997</v>
      </c>
      <c r="AN189" s="235">
        <v>-569</v>
      </c>
      <c r="AO189" s="236">
        <v>-517</v>
      </c>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row>
    <row r="190" spans="2:63" s="66" customFormat="1" ht="12.05" customHeight="1">
      <c r="C190" s="105"/>
      <c r="D190" s="174"/>
      <c r="E190" s="208"/>
      <c r="F190" s="237"/>
      <c r="G190" s="161"/>
      <c r="H190" s="210"/>
      <c r="I190" s="215">
        <v>0</v>
      </c>
      <c r="J190" s="215">
        <v>0</v>
      </c>
      <c r="K190" s="215">
        <v>0</v>
      </c>
      <c r="L190" s="161"/>
      <c r="M190" s="215">
        <v>0</v>
      </c>
      <c r="N190" s="238">
        <v>0</v>
      </c>
      <c r="O190" s="215">
        <v>0</v>
      </c>
      <c r="P190" s="215">
        <v>0</v>
      </c>
      <c r="Q190" s="161"/>
      <c r="R190" s="215">
        <v>0</v>
      </c>
      <c r="S190" s="238">
        <v>0</v>
      </c>
      <c r="T190" s="215">
        <v>0</v>
      </c>
      <c r="U190" s="215"/>
      <c r="V190" s="161"/>
      <c r="W190" s="215"/>
      <c r="X190" s="238"/>
      <c r="Y190" s="215"/>
      <c r="Z190" s="215"/>
      <c r="AA190" s="161"/>
      <c r="AB190" s="215"/>
      <c r="AC190" s="215"/>
      <c r="AD190" s="215"/>
      <c r="AE190" s="238"/>
      <c r="AF190" s="161"/>
      <c r="AG190" s="215"/>
      <c r="AH190" s="215"/>
      <c r="AI190" s="215"/>
      <c r="AJ190" s="238"/>
      <c r="AK190" s="161"/>
      <c r="AL190" s="215"/>
      <c r="AM190" s="215"/>
      <c r="AN190" s="215"/>
      <c r="AO190" s="291"/>
      <c r="AP190" s="62"/>
      <c r="AQ190" s="62"/>
      <c r="AR190" s="62"/>
      <c r="AS190" s="62"/>
      <c r="AT190" s="62"/>
      <c r="AU190" s="62"/>
      <c r="AV190" s="62"/>
      <c r="AW190" s="62"/>
      <c r="AX190" s="62"/>
      <c r="AY190" s="62"/>
      <c r="AZ190" s="62"/>
      <c r="BA190" s="62"/>
      <c r="BB190" s="62"/>
      <c r="BC190" s="62"/>
      <c r="BD190" s="62"/>
      <c r="BE190" s="62"/>
      <c r="BF190" s="62"/>
      <c r="BG190" s="62"/>
      <c r="BH190" s="62"/>
    </row>
    <row r="191" spans="2:63" s="81" customFormat="1" ht="31" customHeight="1">
      <c r="C191" s="105"/>
      <c r="D191" s="239" t="s">
        <v>19</v>
      </c>
      <c r="E191" s="226"/>
      <c r="F191" s="240">
        <v>1500</v>
      </c>
      <c r="G191" s="161"/>
      <c r="H191" s="228"/>
      <c r="I191" s="241">
        <v>1504</v>
      </c>
      <c r="J191" s="241">
        <v>1483</v>
      </c>
      <c r="K191" s="241">
        <v>1491</v>
      </c>
      <c r="L191" s="161"/>
      <c r="M191" s="241">
        <v>1500</v>
      </c>
      <c r="N191" s="242">
        <v>1517</v>
      </c>
      <c r="O191" s="241">
        <v>1521</v>
      </c>
      <c r="P191" s="241">
        <v>1518</v>
      </c>
      <c r="Q191" s="161"/>
      <c r="R191" s="241">
        <v>1532</v>
      </c>
      <c r="S191" s="242">
        <v>1512</v>
      </c>
      <c r="T191" s="241">
        <v>1552</v>
      </c>
      <c r="U191" s="241">
        <v>1568</v>
      </c>
      <c r="V191" s="161"/>
      <c r="W191" s="241">
        <v>1568</v>
      </c>
      <c r="X191" s="242">
        <v>1558</v>
      </c>
      <c r="Y191" s="241">
        <v>1579</v>
      </c>
      <c r="Z191" s="241">
        <v>1597</v>
      </c>
      <c r="AA191" s="161"/>
      <c r="AB191" s="241">
        <v>1475</v>
      </c>
      <c r="AC191" s="241">
        <v>1590.2940000000003</v>
      </c>
      <c r="AD191" s="241">
        <v>1603</v>
      </c>
      <c r="AE191" s="242">
        <v>1641</v>
      </c>
      <c r="AF191" s="161"/>
      <c r="AG191" s="241">
        <v>2141</v>
      </c>
      <c r="AH191" s="241">
        <v>2235.2930000000001</v>
      </c>
      <c r="AI191" s="241">
        <v>2252</v>
      </c>
      <c r="AJ191" s="242">
        <v>2273</v>
      </c>
      <c r="AK191" s="161"/>
      <c r="AL191" s="241">
        <v>7842.3000000000011</v>
      </c>
      <c r="AM191" s="241">
        <v>8470.9439999999995</v>
      </c>
      <c r="AN191" s="241">
        <v>8300.7839999999997</v>
      </c>
      <c r="AO191" s="242">
        <v>8285.7839999999997</v>
      </c>
      <c r="AP191" s="304"/>
      <c r="AQ191" s="304"/>
      <c r="AR191" s="62"/>
      <c r="AS191" s="62"/>
      <c r="AT191" s="62"/>
      <c r="AU191" s="304"/>
      <c r="AV191" s="62"/>
      <c r="AW191" s="62"/>
      <c r="AX191" s="62"/>
      <c r="AY191" s="62"/>
      <c r="AZ191" s="62"/>
      <c r="BA191" s="62"/>
      <c r="BB191" s="62"/>
      <c r="BC191" s="62"/>
      <c r="BD191" s="62"/>
      <c r="BE191" s="62"/>
      <c r="BF191" s="62"/>
      <c r="BG191" s="62"/>
      <c r="BH191" s="62"/>
      <c r="BI191" s="62"/>
      <c r="BJ191" s="62"/>
      <c r="BK191" s="62"/>
    </row>
    <row r="192" spans="2:63" s="66" customFormat="1" ht="12.05" customHeight="1">
      <c r="C192" s="105"/>
      <c r="D192" s="174"/>
      <c r="E192" s="208"/>
      <c r="F192" s="237"/>
      <c r="G192" s="161"/>
      <c r="H192" s="210"/>
      <c r="I192" s="215">
        <v>0</v>
      </c>
      <c r="J192" s="215">
        <v>0</v>
      </c>
      <c r="K192" s="215">
        <v>0</v>
      </c>
      <c r="L192" s="161"/>
      <c r="M192" s="215">
        <v>0</v>
      </c>
      <c r="N192" s="238">
        <v>0</v>
      </c>
      <c r="O192" s="215">
        <v>0</v>
      </c>
      <c r="P192" s="215">
        <v>0</v>
      </c>
      <c r="Q192" s="161"/>
      <c r="R192" s="215">
        <v>0</v>
      </c>
      <c r="S192" s="238">
        <v>0</v>
      </c>
      <c r="T192" s="215">
        <v>0</v>
      </c>
      <c r="U192" s="215"/>
      <c r="V192" s="161"/>
      <c r="W192" s="215"/>
      <c r="X192" s="238"/>
      <c r="Y192" s="215"/>
      <c r="Z192" s="215"/>
      <c r="AA192" s="161"/>
      <c r="AB192" s="215"/>
      <c r="AC192" s="215"/>
      <c r="AD192" s="215"/>
      <c r="AE192" s="238"/>
      <c r="AF192" s="161"/>
      <c r="AG192" s="215"/>
      <c r="AH192" s="215"/>
      <c r="AI192" s="215"/>
      <c r="AJ192" s="238"/>
      <c r="AK192" s="161"/>
      <c r="AL192" s="215"/>
      <c r="AM192" s="215"/>
      <c r="AN192" s="215"/>
      <c r="AO192" s="291"/>
      <c r="AP192" s="62"/>
      <c r="AQ192" s="62"/>
      <c r="AR192" s="62"/>
      <c r="AS192" s="62"/>
      <c r="AT192" s="62"/>
      <c r="AU192" s="62"/>
      <c r="AV192" s="62"/>
      <c r="AW192" s="62"/>
      <c r="AX192" s="62"/>
      <c r="AY192" s="62"/>
      <c r="AZ192" s="62"/>
      <c r="BA192" s="62"/>
      <c r="BB192" s="62"/>
      <c r="BC192" s="62"/>
      <c r="BD192" s="62"/>
      <c r="BE192" s="62"/>
      <c r="BF192" s="62"/>
      <c r="BG192" s="62"/>
      <c r="BH192" s="62"/>
    </row>
    <row r="193" spans="3:63" s="81" customFormat="1" ht="31" customHeight="1">
      <c r="C193" s="105"/>
      <c r="D193" s="174" t="s">
        <v>20</v>
      </c>
      <c r="E193" s="226"/>
      <c r="F193" s="227">
        <v>600</v>
      </c>
      <c r="G193" s="161"/>
      <c r="H193" s="228"/>
      <c r="I193" s="229">
        <v>600</v>
      </c>
      <c r="J193" s="229">
        <v>600</v>
      </c>
      <c r="K193" s="229">
        <v>600</v>
      </c>
      <c r="L193" s="161"/>
      <c r="M193" s="229">
        <v>600</v>
      </c>
      <c r="N193" s="232">
        <v>600</v>
      </c>
      <c r="O193" s="229">
        <v>600</v>
      </c>
      <c r="P193" s="229">
        <v>600</v>
      </c>
      <c r="Q193" s="161"/>
      <c r="R193" s="229">
        <v>600</v>
      </c>
      <c r="S193" s="232">
        <v>600</v>
      </c>
      <c r="T193" s="229">
        <v>600</v>
      </c>
      <c r="U193" s="229">
        <v>600</v>
      </c>
      <c r="V193" s="161"/>
      <c r="W193" s="229">
        <v>600</v>
      </c>
      <c r="X193" s="232">
        <v>600</v>
      </c>
      <c r="Y193" s="229">
        <v>600</v>
      </c>
      <c r="Z193" s="229">
        <v>600</v>
      </c>
      <c r="AA193" s="161"/>
      <c r="AB193" s="229">
        <v>600</v>
      </c>
      <c r="AC193" s="229">
        <v>599.77800000000002</v>
      </c>
      <c r="AD193" s="229">
        <v>599.77800000000002</v>
      </c>
      <c r="AE193" s="232">
        <v>599.77800000000002</v>
      </c>
      <c r="AF193" s="161"/>
      <c r="AG193" s="229">
        <v>600</v>
      </c>
      <c r="AH193" s="229">
        <v>599.77800000000002</v>
      </c>
      <c r="AI193" s="229">
        <v>599.77800000000002</v>
      </c>
      <c r="AJ193" s="232">
        <v>599.77800000000002</v>
      </c>
      <c r="AK193" s="161"/>
      <c r="AL193" s="229">
        <v>599.77800000000002</v>
      </c>
      <c r="AM193" s="229">
        <v>600</v>
      </c>
      <c r="AN193" s="229">
        <v>600</v>
      </c>
      <c r="AO193" s="232">
        <v>600</v>
      </c>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row>
    <row r="194" spans="3:63" s="81" customFormat="1" ht="31" customHeight="1">
      <c r="C194" s="105"/>
      <c r="D194" s="174" t="s">
        <v>21</v>
      </c>
      <c r="E194" s="226"/>
      <c r="F194" s="227">
        <v>120</v>
      </c>
      <c r="G194" s="161"/>
      <c r="H194" s="228"/>
      <c r="I194" s="229">
        <v>120</v>
      </c>
      <c r="J194" s="229">
        <v>120</v>
      </c>
      <c r="K194" s="229">
        <v>120</v>
      </c>
      <c r="L194" s="161"/>
      <c r="M194" s="229">
        <v>120</v>
      </c>
      <c r="N194" s="232">
        <v>120</v>
      </c>
      <c r="O194" s="229">
        <v>120</v>
      </c>
      <c r="P194" s="229">
        <v>120</v>
      </c>
      <c r="Q194" s="161"/>
      <c r="R194" s="229">
        <v>120</v>
      </c>
      <c r="S194" s="232">
        <v>120</v>
      </c>
      <c r="T194" s="229">
        <v>120</v>
      </c>
      <c r="U194" s="229">
        <v>120</v>
      </c>
      <c r="V194" s="161"/>
      <c r="W194" s="229">
        <v>120</v>
      </c>
      <c r="X194" s="232">
        <v>120</v>
      </c>
      <c r="Y194" s="229">
        <v>120</v>
      </c>
      <c r="Z194" s="229">
        <v>120</v>
      </c>
      <c r="AA194" s="161"/>
      <c r="AB194" s="229">
        <v>120</v>
      </c>
      <c r="AC194" s="229">
        <v>115.679</v>
      </c>
      <c r="AD194" s="229">
        <v>120</v>
      </c>
      <c r="AE194" s="232">
        <v>120</v>
      </c>
      <c r="AF194" s="161"/>
      <c r="AG194" s="229">
        <v>120</v>
      </c>
      <c r="AH194" s="229">
        <v>112.143</v>
      </c>
      <c r="AI194" s="229">
        <v>120</v>
      </c>
      <c r="AJ194" s="232">
        <v>120</v>
      </c>
      <c r="AK194" s="161"/>
      <c r="AL194" s="229">
        <v>120</v>
      </c>
      <c r="AM194" s="229">
        <v>120</v>
      </c>
      <c r="AN194" s="229">
        <v>120</v>
      </c>
      <c r="AO194" s="232">
        <v>120</v>
      </c>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row>
    <row r="195" spans="3:63" s="81" customFormat="1" ht="31" customHeight="1">
      <c r="C195" s="105"/>
      <c r="D195" s="174" t="s">
        <v>56</v>
      </c>
      <c r="E195" s="226"/>
      <c r="F195" s="227">
        <v>660</v>
      </c>
      <c r="G195" s="161"/>
      <c r="H195" s="228"/>
      <c r="I195" s="229">
        <v>660</v>
      </c>
      <c r="J195" s="229">
        <v>660</v>
      </c>
      <c r="K195" s="229">
        <v>660</v>
      </c>
      <c r="L195" s="161"/>
      <c r="M195" s="229">
        <v>723</v>
      </c>
      <c r="N195" s="232">
        <v>689</v>
      </c>
      <c r="O195" s="229">
        <v>715</v>
      </c>
      <c r="P195" s="229">
        <v>666</v>
      </c>
      <c r="Q195" s="161"/>
      <c r="R195" s="229">
        <v>764</v>
      </c>
      <c r="S195" s="232">
        <v>676</v>
      </c>
      <c r="T195" s="229">
        <v>676</v>
      </c>
      <c r="U195" s="229">
        <v>676</v>
      </c>
      <c r="V195" s="161"/>
      <c r="W195" s="229">
        <v>803</v>
      </c>
      <c r="X195" s="232">
        <v>689</v>
      </c>
      <c r="Y195" s="229">
        <v>688</v>
      </c>
      <c r="Z195" s="229">
        <v>687</v>
      </c>
      <c r="AA195" s="161"/>
      <c r="AB195" s="229">
        <v>702</v>
      </c>
      <c r="AC195" s="229">
        <v>707</v>
      </c>
      <c r="AD195" s="229">
        <v>702</v>
      </c>
      <c r="AE195" s="232">
        <v>702</v>
      </c>
      <c r="AF195" s="161"/>
      <c r="AG195" s="229">
        <v>702</v>
      </c>
      <c r="AH195" s="229">
        <v>710</v>
      </c>
      <c r="AI195" s="229">
        <v>702</v>
      </c>
      <c r="AJ195" s="232">
        <v>702</v>
      </c>
      <c r="AK195" s="161"/>
      <c r="AL195" s="229">
        <v>3830</v>
      </c>
      <c r="AM195" s="229">
        <v>3703</v>
      </c>
      <c r="AN195" s="229">
        <v>3703</v>
      </c>
      <c r="AO195" s="232">
        <v>3703.44</v>
      </c>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row>
    <row r="196" spans="3:63" s="81" customFormat="1" ht="31" customHeight="1">
      <c r="C196" s="105"/>
      <c r="D196" s="174" t="s">
        <v>22</v>
      </c>
      <c r="E196" s="226"/>
      <c r="F196" s="227">
        <v>0</v>
      </c>
      <c r="G196" s="161"/>
      <c r="H196" s="228"/>
      <c r="I196" s="229">
        <v>21</v>
      </c>
      <c r="J196" s="229">
        <v>43</v>
      </c>
      <c r="K196" s="229">
        <v>63</v>
      </c>
      <c r="L196" s="161"/>
      <c r="M196" s="229">
        <v>24</v>
      </c>
      <c r="N196" s="232">
        <v>25</v>
      </c>
      <c r="O196" s="229">
        <v>25</v>
      </c>
      <c r="P196" s="229">
        <v>98</v>
      </c>
      <c r="Q196" s="161"/>
      <c r="R196" s="229">
        <v>29</v>
      </c>
      <c r="S196" s="232">
        <v>59</v>
      </c>
      <c r="T196" s="229">
        <v>92</v>
      </c>
      <c r="U196" s="229">
        <v>127</v>
      </c>
      <c r="V196" s="161"/>
      <c r="W196" s="229">
        <v>36</v>
      </c>
      <c r="X196" s="232">
        <v>70</v>
      </c>
      <c r="Y196" s="229">
        <v>106</v>
      </c>
      <c r="Z196" s="229">
        <v>141.4</v>
      </c>
      <c r="AA196" s="161"/>
      <c r="AB196" s="229">
        <v>34.4</v>
      </c>
      <c r="AC196" s="229">
        <v>72.8</v>
      </c>
      <c r="AD196" s="229">
        <v>108</v>
      </c>
      <c r="AE196" s="232">
        <v>146.4</v>
      </c>
      <c r="AF196" s="161"/>
      <c r="AG196" s="229">
        <v>32.4</v>
      </c>
      <c r="AH196" s="229">
        <v>69.2</v>
      </c>
      <c r="AI196" s="229">
        <v>98.809999999999974</v>
      </c>
      <c r="AJ196" s="232">
        <v>139.30000000000001</v>
      </c>
      <c r="AK196" s="161"/>
      <c r="AL196" s="229">
        <v>33.510000000000005</v>
      </c>
      <c r="AM196" s="229">
        <v>72</v>
      </c>
      <c r="AN196" s="229">
        <v>113</v>
      </c>
      <c r="AO196" s="232">
        <v>156.99</v>
      </c>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row>
    <row r="197" spans="3:63" s="81" customFormat="1" ht="31" customHeight="1">
      <c r="C197" s="105"/>
      <c r="D197" s="168" t="s">
        <v>23</v>
      </c>
      <c r="E197" s="226"/>
      <c r="F197" s="243">
        <v>1380</v>
      </c>
      <c r="G197" s="161"/>
      <c r="H197" s="228"/>
      <c r="I197" s="244">
        <v>1401</v>
      </c>
      <c r="J197" s="244">
        <v>1423</v>
      </c>
      <c r="K197" s="244">
        <v>1443</v>
      </c>
      <c r="L197" s="161"/>
      <c r="M197" s="244">
        <v>1467</v>
      </c>
      <c r="N197" s="245">
        <v>1435</v>
      </c>
      <c r="O197" s="244">
        <v>1460</v>
      </c>
      <c r="P197" s="244">
        <v>1484</v>
      </c>
      <c r="Q197" s="161"/>
      <c r="R197" s="244">
        <v>1513</v>
      </c>
      <c r="S197" s="245">
        <v>1455</v>
      </c>
      <c r="T197" s="244">
        <v>1488</v>
      </c>
      <c r="U197" s="244">
        <v>1523</v>
      </c>
      <c r="V197" s="161"/>
      <c r="W197" s="244">
        <v>1559</v>
      </c>
      <c r="X197" s="245">
        <v>1479</v>
      </c>
      <c r="Y197" s="244">
        <v>1514</v>
      </c>
      <c r="Z197" s="244">
        <v>1548.4</v>
      </c>
      <c r="AA197" s="161"/>
      <c r="AB197" s="244">
        <v>1456.4</v>
      </c>
      <c r="AC197" s="244">
        <v>1494.5730000000001</v>
      </c>
      <c r="AD197" s="244">
        <v>1530</v>
      </c>
      <c r="AE197" s="245">
        <v>1568.1780000000001</v>
      </c>
      <c r="AF197" s="161"/>
      <c r="AG197" s="244">
        <v>1454.4</v>
      </c>
      <c r="AH197" s="244">
        <v>1491.1210000000001</v>
      </c>
      <c r="AI197" s="244">
        <v>1520.588</v>
      </c>
      <c r="AJ197" s="245">
        <v>1561.078</v>
      </c>
      <c r="AK197" s="161"/>
      <c r="AL197" s="244">
        <v>4583.2880000000005</v>
      </c>
      <c r="AM197" s="244">
        <v>4495</v>
      </c>
      <c r="AN197" s="244">
        <v>4536</v>
      </c>
      <c r="AO197" s="245">
        <v>4580.43</v>
      </c>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row>
    <row r="198" spans="3:63" s="66" customFormat="1" ht="12.05" customHeight="1">
      <c r="C198" s="105"/>
      <c r="D198" s="174"/>
      <c r="E198" s="208"/>
      <c r="F198" s="237"/>
      <c r="G198" s="161"/>
      <c r="H198" s="210"/>
      <c r="I198" s="215">
        <v>0</v>
      </c>
      <c r="J198" s="215">
        <v>0</v>
      </c>
      <c r="K198" s="215">
        <v>0</v>
      </c>
      <c r="L198" s="161"/>
      <c r="M198" s="215">
        <v>0</v>
      </c>
      <c r="N198" s="238">
        <v>0</v>
      </c>
      <c r="O198" s="215">
        <v>0</v>
      </c>
      <c r="P198" s="215">
        <v>0</v>
      </c>
      <c r="Q198" s="161"/>
      <c r="R198" s="215">
        <v>0</v>
      </c>
      <c r="S198" s="238">
        <v>0</v>
      </c>
      <c r="T198" s="215">
        <v>0</v>
      </c>
      <c r="U198" s="215"/>
      <c r="V198" s="161"/>
      <c r="W198" s="215"/>
      <c r="X198" s="238"/>
      <c r="Y198" s="215"/>
      <c r="Z198" s="215"/>
      <c r="AA198" s="161"/>
      <c r="AB198" s="215"/>
      <c r="AC198" s="215"/>
      <c r="AD198" s="215"/>
      <c r="AE198" s="238"/>
      <c r="AF198" s="161"/>
      <c r="AG198" s="215"/>
      <c r="AH198" s="215"/>
      <c r="AI198" s="215"/>
      <c r="AJ198" s="238"/>
      <c r="AK198" s="161"/>
      <c r="AL198" s="215"/>
      <c r="AM198" s="215"/>
      <c r="AN198" s="215"/>
      <c r="AO198" s="291"/>
      <c r="AP198" s="62"/>
      <c r="AQ198" s="62"/>
      <c r="AR198" s="62"/>
      <c r="AS198" s="62"/>
      <c r="AT198" s="62"/>
      <c r="AU198" s="62"/>
      <c r="AV198" s="62"/>
      <c r="AW198" s="62"/>
      <c r="AX198" s="62"/>
      <c r="AY198" s="62"/>
      <c r="AZ198" s="62"/>
      <c r="BA198" s="62"/>
      <c r="BB198" s="62"/>
      <c r="BC198" s="62"/>
      <c r="BD198" s="62"/>
      <c r="BE198" s="62"/>
      <c r="BF198" s="62"/>
      <c r="BG198" s="62"/>
      <c r="BH198" s="62"/>
    </row>
    <row r="199" spans="3:63" s="81" customFormat="1" ht="31" customHeight="1">
      <c r="C199" s="105"/>
      <c r="D199" s="174" t="s">
        <v>60</v>
      </c>
      <c r="E199" s="226"/>
      <c r="F199" s="227">
        <v>120</v>
      </c>
      <c r="G199" s="161"/>
      <c r="H199" s="228"/>
      <c r="I199" s="229">
        <v>120</v>
      </c>
      <c r="J199" s="229">
        <v>120</v>
      </c>
      <c r="K199" s="229">
        <v>120</v>
      </c>
      <c r="L199" s="161"/>
      <c r="M199" s="229">
        <v>120</v>
      </c>
      <c r="N199" s="232">
        <v>120</v>
      </c>
      <c r="O199" s="229">
        <v>120</v>
      </c>
      <c r="P199" s="229">
        <v>100</v>
      </c>
      <c r="Q199" s="161"/>
      <c r="R199" s="229">
        <v>100</v>
      </c>
      <c r="S199" s="232">
        <v>80</v>
      </c>
      <c r="T199" s="229">
        <v>80</v>
      </c>
      <c r="U199" s="229">
        <v>60</v>
      </c>
      <c r="V199" s="161"/>
      <c r="W199" s="229">
        <v>60</v>
      </c>
      <c r="X199" s="232">
        <v>90</v>
      </c>
      <c r="Y199" s="229">
        <v>110</v>
      </c>
      <c r="Z199" s="229">
        <v>130</v>
      </c>
      <c r="AA199" s="161"/>
      <c r="AB199" s="229">
        <v>130</v>
      </c>
      <c r="AC199" s="229">
        <v>140.184</v>
      </c>
      <c r="AD199" s="229">
        <v>139.93600000000001</v>
      </c>
      <c r="AE199" s="232">
        <v>140.4</v>
      </c>
      <c r="AF199" s="161"/>
      <c r="AG199" s="229">
        <v>130</v>
      </c>
      <c r="AH199" s="229">
        <v>139.93600000000001</v>
      </c>
      <c r="AI199" s="229">
        <v>139.93600000000001</v>
      </c>
      <c r="AJ199" s="232">
        <v>139.93600000000001</v>
      </c>
      <c r="AK199" s="161"/>
      <c r="AL199" s="229">
        <v>2196</v>
      </c>
      <c r="AM199" s="229">
        <v>1658</v>
      </c>
      <c r="AN199" s="229">
        <v>2022.5</v>
      </c>
      <c r="AO199" s="232">
        <v>2768.5</v>
      </c>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row>
    <row r="200" spans="3:63" s="81" customFormat="1" ht="31" customHeight="1">
      <c r="C200" s="87"/>
      <c r="D200" s="174" t="s">
        <v>153</v>
      </c>
      <c r="E200" s="226"/>
      <c r="F200" s="227"/>
      <c r="G200" s="161"/>
      <c r="H200" s="228"/>
      <c r="I200" s="229"/>
      <c r="J200" s="229"/>
      <c r="K200" s="229"/>
      <c r="L200" s="161"/>
      <c r="M200" s="229"/>
      <c r="N200" s="232"/>
      <c r="O200" s="229"/>
      <c r="P200" s="229"/>
      <c r="Q200" s="161"/>
      <c r="R200" s="229"/>
      <c r="S200" s="232"/>
      <c r="T200" s="229"/>
      <c r="U200" s="229"/>
      <c r="V200" s="161"/>
      <c r="W200" s="229"/>
      <c r="X200" s="232"/>
      <c r="Y200" s="229"/>
      <c r="Z200" s="229"/>
      <c r="AA200" s="161"/>
      <c r="AB200" s="229"/>
      <c r="AC200" s="229"/>
      <c r="AD200" s="229"/>
      <c r="AE200" s="232"/>
      <c r="AF200" s="161"/>
      <c r="AG200" s="229">
        <v>559</v>
      </c>
      <c r="AH200" s="229">
        <v>544.077</v>
      </c>
      <c r="AI200" s="229">
        <v>549</v>
      </c>
      <c r="AJ200" s="232">
        <v>530</v>
      </c>
      <c r="AK200" s="161"/>
      <c r="AL200" s="229">
        <v>903.8</v>
      </c>
      <c r="AM200" s="229">
        <v>972</v>
      </c>
      <c r="AN200" s="229">
        <v>932.5</v>
      </c>
      <c r="AO200" s="232">
        <v>887.3</v>
      </c>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row>
    <row r="201" spans="3:63" s="81" customFormat="1" ht="31" customHeight="1">
      <c r="C201" s="87"/>
      <c r="D201" s="174" t="s">
        <v>154</v>
      </c>
      <c r="E201" s="226"/>
      <c r="F201" s="227"/>
      <c r="G201" s="161"/>
      <c r="H201" s="228"/>
      <c r="I201" s="229"/>
      <c r="J201" s="229"/>
      <c r="K201" s="229"/>
      <c r="L201" s="161"/>
      <c r="M201" s="229"/>
      <c r="N201" s="232"/>
      <c r="O201" s="229"/>
      <c r="P201" s="229"/>
      <c r="Q201" s="161"/>
      <c r="R201" s="229"/>
      <c r="S201" s="232"/>
      <c r="T201" s="229"/>
      <c r="U201" s="229"/>
      <c r="V201" s="161"/>
      <c r="W201" s="229"/>
      <c r="X201" s="232"/>
      <c r="Y201" s="229"/>
      <c r="Z201" s="229"/>
      <c r="AA201" s="161"/>
      <c r="AB201" s="229"/>
      <c r="AC201" s="229"/>
      <c r="AD201" s="229"/>
      <c r="AE201" s="232"/>
      <c r="AF201" s="161"/>
      <c r="AG201" s="229">
        <v>110</v>
      </c>
      <c r="AH201" s="229">
        <v>104.7</v>
      </c>
      <c r="AI201" s="229">
        <v>109</v>
      </c>
      <c r="AJ201" s="232">
        <v>110</v>
      </c>
      <c r="AK201" s="161"/>
      <c r="AL201" s="229">
        <v>178</v>
      </c>
      <c r="AM201" s="229">
        <v>176</v>
      </c>
      <c r="AN201" s="229">
        <v>140.5</v>
      </c>
      <c r="AO201" s="232">
        <v>157.6</v>
      </c>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row>
    <row r="202" spans="3:63" s="81" customFormat="1" ht="31" customHeight="1">
      <c r="C202" s="87"/>
      <c r="D202" s="174" t="s">
        <v>155</v>
      </c>
      <c r="E202" s="226"/>
      <c r="F202" s="227"/>
      <c r="G202" s="161"/>
      <c r="H202" s="228"/>
      <c r="I202" s="229"/>
      <c r="J202" s="229"/>
      <c r="K202" s="229"/>
      <c r="L202" s="161"/>
      <c r="M202" s="229"/>
      <c r="N202" s="232"/>
      <c r="O202" s="229"/>
      <c r="P202" s="229"/>
      <c r="Q202" s="161"/>
      <c r="R202" s="229"/>
      <c r="S202" s="232"/>
      <c r="T202" s="229"/>
      <c r="U202" s="229"/>
      <c r="V202" s="161"/>
      <c r="W202" s="229"/>
      <c r="X202" s="232"/>
      <c r="Y202" s="229"/>
      <c r="Z202" s="229"/>
      <c r="AA202" s="161"/>
      <c r="AB202" s="229">
        <v>40</v>
      </c>
      <c r="AC202" s="229">
        <v>40.366</v>
      </c>
      <c r="AD202" s="229">
        <v>41</v>
      </c>
      <c r="AE202" s="232">
        <v>14</v>
      </c>
      <c r="AF202" s="161"/>
      <c r="AG202" s="229">
        <v>40</v>
      </c>
      <c r="AH202" s="229">
        <v>40.262</v>
      </c>
      <c r="AI202" s="229">
        <v>41</v>
      </c>
      <c r="AJ202" s="232">
        <v>14</v>
      </c>
      <c r="AK202" s="161"/>
      <c r="AL202" s="229">
        <v>21.4</v>
      </c>
      <c r="AM202" s="229">
        <v>1218</v>
      </c>
      <c r="AN202" s="229">
        <v>787.5</v>
      </c>
      <c r="AO202" s="232">
        <v>12.6</v>
      </c>
      <c r="AP202" s="304"/>
      <c r="AQ202" s="62"/>
      <c r="AR202" s="62"/>
      <c r="AS202" s="62"/>
      <c r="AT202" s="62"/>
      <c r="AU202" s="62"/>
      <c r="AV202" s="62"/>
      <c r="AW202" s="62"/>
      <c r="AX202" s="62"/>
      <c r="AY202" s="62"/>
      <c r="AZ202" s="62"/>
      <c r="BA202" s="62"/>
      <c r="BB202" s="62"/>
      <c r="BC202" s="62"/>
      <c r="BD202" s="62"/>
      <c r="BE202" s="62"/>
      <c r="BF202" s="62"/>
      <c r="BG202" s="62"/>
      <c r="BH202" s="62"/>
      <c r="BI202" s="62"/>
      <c r="BJ202" s="62"/>
      <c r="BK202" s="62"/>
    </row>
    <row r="203" spans="3:63" s="81" customFormat="1" ht="31" customHeight="1">
      <c r="C203" s="87"/>
      <c r="D203" s="174" t="s">
        <v>24</v>
      </c>
      <c r="E203" s="226"/>
      <c r="F203" s="227">
        <v>0</v>
      </c>
      <c r="G203" s="161"/>
      <c r="H203" s="228"/>
      <c r="I203" s="229">
        <v>-17</v>
      </c>
      <c r="J203" s="229">
        <v>-60</v>
      </c>
      <c r="K203" s="229">
        <v>-72</v>
      </c>
      <c r="L203" s="161"/>
      <c r="M203" s="229">
        <v>-87</v>
      </c>
      <c r="N203" s="232">
        <v>-37</v>
      </c>
      <c r="O203" s="229">
        <v>-59</v>
      </c>
      <c r="P203" s="229">
        <v>-65</v>
      </c>
      <c r="Q203" s="161"/>
      <c r="R203" s="229">
        <v>-81</v>
      </c>
      <c r="S203" s="232">
        <v>-22</v>
      </c>
      <c r="T203" s="229">
        <v>-16</v>
      </c>
      <c r="U203" s="229">
        <v>-14</v>
      </c>
      <c r="V203" s="161"/>
      <c r="W203" s="229">
        <v>-51</v>
      </c>
      <c r="X203" s="232">
        <v>-11</v>
      </c>
      <c r="Y203" s="229">
        <v>-45</v>
      </c>
      <c r="Z203" s="229">
        <v>-81.8</v>
      </c>
      <c r="AA203" s="161"/>
      <c r="AB203" s="229">
        <v>-152</v>
      </c>
      <c r="AC203" s="229">
        <v>-84.828999999999994</v>
      </c>
      <c r="AD203" s="229">
        <v>-108</v>
      </c>
      <c r="AE203" s="232">
        <v>-82</v>
      </c>
      <c r="AF203" s="161"/>
      <c r="AG203" s="229">
        <v>-152</v>
      </c>
      <c r="AH203" s="229">
        <v>-84.828999999999994</v>
      </c>
      <c r="AI203" s="229">
        <v>-108</v>
      </c>
      <c r="AJ203" s="232">
        <v>-82</v>
      </c>
      <c r="AK203" s="161"/>
      <c r="AL203" s="229">
        <v>-40.200000000000003</v>
      </c>
      <c r="AM203" s="229">
        <v>-47.8</v>
      </c>
      <c r="AN203" s="229">
        <v>-117.599</v>
      </c>
      <c r="AO203" s="232">
        <v>-120.5</v>
      </c>
      <c r="AP203" s="304"/>
      <c r="AQ203" s="62"/>
      <c r="AR203" s="62"/>
      <c r="AS203" s="62"/>
      <c r="AT203" s="62"/>
      <c r="AU203" s="62"/>
      <c r="AV203" s="62"/>
      <c r="AW203" s="62"/>
      <c r="AX203" s="62"/>
      <c r="AY203" s="62"/>
      <c r="AZ203" s="62"/>
      <c r="BA203" s="62"/>
      <c r="BB203" s="62"/>
      <c r="BC203" s="62"/>
      <c r="BD203" s="62"/>
      <c r="BE203" s="62"/>
      <c r="BF203" s="62"/>
      <c r="BG203" s="62"/>
      <c r="BH203" s="62"/>
      <c r="BI203" s="62"/>
      <c r="BJ203" s="62"/>
      <c r="BK203" s="62"/>
    </row>
    <row r="204" spans="3:63" s="81" customFormat="1" ht="31" customHeight="1">
      <c r="C204" s="87"/>
      <c r="D204" s="168" t="s">
        <v>25</v>
      </c>
      <c r="E204" s="226"/>
      <c r="F204" s="243">
        <v>120</v>
      </c>
      <c r="G204" s="161"/>
      <c r="H204" s="228"/>
      <c r="I204" s="244">
        <v>103</v>
      </c>
      <c r="J204" s="244">
        <v>60</v>
      </c>
      <c r="K204" s="244">
        <v>48</v>
      </c>
      <c r="L204" s="161"/>
      <c r="M204" s="244">
        <v>33</v>
      </c>
      <c r="N204" s="245">
        <v>82</v>
      </c>
      <c r="O204" s="244">
        <v>61</v>
      </c>
      <c r="P204" s="244">
        <v>34</v>
      </c>
      <c r="Q204" s="161"/>
      <c r="R204" s="244">
        <v>19</v>
      </c>
      <c r="S204" s="245">
        <v>57</v>
      </c>
      <c r="T204" s="244">
        <v>64</v>
      </c>
      <c r="U204" s="244">
        <v>46</v>
      </c>
      <c r="V204" s="161"/>
      <c r="W204" s="244">
        <v>9</v>
      </c>
      <c r="X204" s="245">
        <v>79</v>
      </c>
      <c r="Y204" s="244">
        <v>65</v>
      </c>
      <c r="Z204" s="244">
        <v>48.2</v>
      </c>
      <c r="AA204" s="161"/>
      <c r="AB204" s="244">
        <v>18</v>
      </c>
      <c r="AC204" s="244">
        <v>95.721000000000018</v>
      </c>
      <c r="AD204" s="244">
        <v>72.936000000000007</v>
      </c>
      <c r="AE204" s="245">
        <v>72.400000000000006</v>
      </c>
      <c r="AF204" s="161"/>
      <c r="AG204" s="244">
        <v>686</v>
      </c>
      <c r="AH204" s="244">
        <v>744.14600000000019</v>
      </c>
      <c r="AI204" s="244">
        <v>730.93600000000004</v>
      </c>
      <c r="AJ204" s="245">
        <v>711.93600000000004</v>
      </c>
      <c r="AK204" s="161"/>
      <c r="AL204" s="244">
        <v>3259.0000000000005</v>
      </c>
      <c r="AM204" s="244">
        <v>3976.2</v>
      </c>
      <c r="AN204" s="244">
        <v>3765.4009999999998</v>
      </c>
      <c r="AO204" s="245">
        <v>3705.5</v>
      </c>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row>
    <row r="205" spans="3:63" s="66" customFormat="1" ht="12.05" customHeight="1">
      <c r="C205" s="87"/>
      <c r="D205" s="174"/>
      <c r="E205" s="208"/>
      <c r="F205" s="237">
        <v>0</v>
      </c>
      <c r="G205" s="161"/>
      <c r="H205" s="210"/>
      <c r="I205" s="215">
        <v>0</v>
      </c>
      <c r="J205" s="215">
        <v>0</v>
      </c>
      <c r="K205" s="215">
        <v>0</v>
      </c>
      <c r="L205" s="161"/>
      <c r="M205" s="215">
        <v>0</v>
      </c>
      <c r="N205" s="238">
        <v>0</v>
      </c>
      <c r="O205" s="215">
        <v>0</v>
      </c>
      <c r="P205" s="215">
        <v>0</v>
      </c>
      <c r="Q205" s="161"/>
      <c r="R205" s="215">
        <v>0</v>
      </c>
      <c r="S205" s="238">
        <v>0</v>
      </c>
      <c r="T205" s="215">
        <v>0</v>
      </c>
      <c r="U205" s="215"/>
      <c r="V205" s="161"/>
      <c r="W205" s="215"/>
      <c r="X205" s="238"/>
      <c r="Y205" s="215"/>
      <c r="Z205" s="215"/>
      <c r="AA205" s="161"/>
      <c r="AB205" s="215"/>
      <c r="AC205" s="215"/>
      <c r="AD205" s="215"/>
      <c r="AE205" s="238"/>
      <c r="AF205" s="161"/>
      <c r="AG205" s="215"/>
      <c r="AH205" s="215"/>
      <c r="AI205" s="215"/>
      <c r="AJ205" s="238"/>
      <c r="AK205" s="161"/>
      <c r="AL205" s="215"/>
      <c r="AM205" s="215"/>
      <c r="AN205" s="215"/>
      <c r="AO205" s="291"/>
      <c r="AP205" s="62"/>
      <c r="AQ205" s="62"/>
      <c r="AR205" s="62"/>
      <c r="AS205" s="62"/>
      <c r="AT205" s="62"/>
      <c r="AU205" s="62"/>
      <c r="AV205" s="62"/>
      <c r="AW205" s="62"/>
      <c r="AX205" s="62"/>
      <c r="AY205" s="62"/>
      <c r="AZ205" s="62"/>
      <c r="BA205" s="62"/>
      <c r="BB205" s="62"/>
      <c r="BC205" s="62"/>
      <c r="BD205" s="62"/>
      <c r="BE205" s="62"/>
      <c r="BF205" s="62"/>
      <c r="BG205" s="62"/>
      <c r="BH205" s="62"/>
    </row>
    <row r="206" spans="3:63" s="81" customFormat="1" ht="31" customHeight="1">
      <c r="C206" s="87"/>
      <c r="D206" s="239" t="s">
        <v>26</v>
      </c>
      <c r="E206" s="226"/>
      <c r="F206" s="240">
        <v>1500</v>
      </c>
      <c r="G206" s="161"/>
      <c r="H206" s="228"/>
      <c r="I206" s="241">
        <v>1504</v>
      </c>
      <c r="J206" s="241">
        <v>1483</v>
      </c>
      <c r="K206" s="241">
        <v>1491</v>
      </c>
      <c r="L206" s="161"/>
      <c r="M206" s="241">
        <v>1500</v>
      </c>
      <c r="N206" s="242">
        <v>1517</v>
      </c>
      <c r="O206" s="241">
        <v>1521</v>
      </c>
      <c r="P206" s="241">
        <v>1518</v>
      </c>
      <c r="Q206" s="161"/>
      <c r="R206" s="241">
        <v>1532</v>
      </c>
      <c r="S206" s="242">
        <v>1512</v>
      </c>
      <c r="T206" s="241">
        <v>1552</v>
      </c>
      <c r="U206" s="241">
        <v>1568</v>
      </c>
      <c r="V206" s="161"/>
      <c r="W206" s="241">
        <v>1568</v>
      </c>
      <c r="X206" s="242">
        <v>1558</v>
      </c>
      <c r="Y206" s="241">
        <v>1579</v>
      </c>
      <c r="Z206" s="241">
        <v>1596.6000000000001</v>
      </c>
      <c r="AA206" s="161"/>
      <c r="AB206" s="241">
        <v>1475</v>
      </c>
      <c r="AC206" s="241">
        <v>1590.2940000000001</v>
      </c>
      <c r="AD206" s="241">
        <v>1602.9359999999999</v>
      </c>
      <c r="AE206" s="242">
        <v>1640.5780000000002</v>
      </c>
      <c r="AF206" s="161"/>
      <c r="AG206" s="241">
        <v>2141</v>
      </c>
      <c r="AH206" s="241">
        <v>2235.2670000000003</v>
      </c>
      <c r="AI206" s="241">
        <v>2251.5239999999999</v>
      </c>
      <c r="AJ206" s="242">
        <v>2273.0140000000001</v>
      </c>
      <c r="AK206" s="161"/>
      <c r="AL206" s="241">
        <v>7842.2880000000005</v>
      </c>
      <c r="AM206" s="241">
        <v>8471.2000000000007</v>
      </c>
      <c r="AN206" s="241">
        <v>8301.4009999999998</v>
      </c>
      <c r="AO206" s="242">
        <v>8285.93</v>
      </c>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row>
    <row r="207" spans="3:63" s="81" customFormat="1" ht="12.05" customHeight="1">
      <c r="C207" s="87"/>
      <c r="D207" s="246"/>
      <c r="E207" s="247"/>
      <c r="F207" s="248"/>
      <c r="G207" s="161"/>
      <c r="H207" s="248"/>
      <c r="I207" s="248"/>
      <c r="J207" s="248"/>
      <c r="K207" s="248"/>
      <c r="L207" s="161"/>
      <c r="M207" s="248"/>
      <c r="N207" s="250"/>
      <c r="O207" s="197"/>
      <c r="P207" s="197"/>
      <c r="Q207" s="249"/>
      <c r="R207" s="248"/>
      <c r="S207" s="250"/>
      <c r="T207" s="197"/>
      <c r="U207" s="197"/>
      <c r="V207" s="249"/>
      <c r="W207" s="248"/>
      <c r="X207" s="250"/>
      <c r="Y207" s="197"/>
      <c r="Z207" s="197"/>
      <c r="AA207" s="249"/>
      <c r="AB207" s="248"/>
      <c r="AC207" s="248"/>
      <c r="AD207" s="197"/>
      <c r="AE207" s="250"/>
      <c r="AF207" s="249"/>
      <c r="AG207" s="197"/>
      <c r="AH207" s="197"/>
      <c r="AI207" s="197"/>
      <c r="AJ207" s="250"/>
      <c r="AK207" s="249"/>
      <c r="AL207" s="197"/>
      <c r="AM207" s="197"/>
      <c r="AN207" s="197"/>
      <c r="AO207" s="250"/>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row>
    <row r="208" spans="3:63" s="81" customFormat="1" ht="31" customHeight="1">
      <c r="C208" s="87"/>
      <c r="D208" s="174" t="s">
        <v>1</v>
      </c>
      <c r="E208" s="226"/>
      <c r="F208" s="227"/>
      <c r="G208" s="229">
        <v>0</v>
      </c>
      <c r="H208" s="228"/>
      <c r="I208" s="229">
        <v>71.099999999999994</v>
      </c>
      <c r="J208" s="229">
        <v>108.2</v>
      </c>
      <c r="K208" s="229">
        <v>144.30000000000001</v>
      </c>
      <c r="L208" s="229">
        <v>0</v>
      </c>
      <c r="M208" s="229">
        <v>38.9</v>
      </c>
      <c r="N208" s="250">
        <v>79.7</v>
      </c>
      <c r="O208" s="197">
        <v>121.4</v>
      </c>
      <c r="P208" s="197">
        <v>163.6</v>
      </c>
      <c r="Q208" s="249">
        <v>0</v>
      </c>
      <c r="R208" s="229">
        <v>44.3</v>
      </c>
      <c r="S208" s="250">
        <v>90.6</v>
      </c>
      <c r="T208" s="197">
        <v>138.80000000000001</v>
      </c>
      <c r="U208" s="197">
        <v>192.00000000000003</v>
      </c>
      <c r="V208" s="249">
        <v>0</v>
      </c>
      <c r="W208" s="229">
        <v>55.3</v>
      </c>
      <c r="X208" s="250">
        <v>107.6</v>
      </c>
      <c r="Y208" s="197">
        <v>162.30000000000001</v>
      </c>
      <c r="Z208" s="197">
        <v>215.4</v>
      </c>
      <c r="AA208" s="249">
        <v>0</v>
      </c>
      <c r="AB208" s="229">
        <v>53.6</v>
      </c>
      <c r="AC208" s="229">
        <v>112.49999999999999</v>
      </c>
      <c r="AD208" s="197">
        <v>167.68</v>
      </c>
      <c r="AE208" s="250">
        <v>226.80000000000004</v>
      </c>
      <c r="AF208" s="249">
        <v>0</v>
      </c>
      <c r="AG208" s="197">
        <v>82.841999999999985</v>
      </c>
      <c r="AH208" s="197">
        <v>168.32000000000002</v>
      </c>
      <c r="AI208" s="197">
        <v>255.74</v>
      </c>
      <c r="AJ208" s="250">
        <v>349.82000000000005</v>
      </c>
      <c r="AK208" s="249">
        <v>0</v>
      </c>
      <c r="AL208" s="197">
        <v>88.01</v>
      </c>
      <c r="AM208" s="197">
        <v>259.57799999999997</v>
      </c>
      <c r="AN208" s="197">
        <v>432.43700000000001</v>
      </c>
      <c r="AO208" s="250">
        <v>603.76</v>
      </c>
      <c r="AP208" s="62"/>
      <c r="AQ208" s="62"/>
      <c r="AR208" s="62"/>
      <c r="AS208" s="62"/>
      <c r="AT208" s="62"/>
      <c r="AU208" s="62"/>
      <c r="AV208" s="62"/>
      <c r="AW208" s="62"/>
      <c r="AX208" s="62"/>
      <c r="AY208" s="293"/>
      <c r="AZ208" s="305"/>
      <c r="BA208" s="62"/>
      <c r="BB208" s="62"/>
      <c r="BC208" s="62"/>
      <c r="BD208" s="62"/>
      <c r="BE208" s="62"/>
      <c r="BF208" s="62"/>
      <c r="BG208" s="62"/>
      <c r="BH208" s="62"/>
      <c r="BI208" s="62"/>
      <c r="BJ208" s="62"/>
      <c r="BK208" s="62"/>
    </row>
    <row r="209" spans="3:65" s="81" customFormat="1" ht="31" customHeight="1">
      <c r="C209" s="87"/>
      <c r="D209" s="174" t="s">
        <v>183</v>
      </c>
      <c r="E209" s="226"/>
      <c r="F209" s="227"/>
      <c r="G209" s="229"/>
      <c r="H209" s="228"/>
      <c r="I209" s="229"/>
      <c r="J209" s="229"/>
      <c r="K209" s="229"/>
      <c r="L209" s="229"/>
      <c r="M209" s="229"/>
      <c r="N209" s="250"/>
      <c r="O209" s="197"/>
      <c r="P209" s="197"/>
      <c r="Q209" s="249"/>
      <c r="R209" s="229"/>
      <c r="S209" s="250"/>
      <c r="T209" s="197"/>
      <c r="U209" s="197"/>
      <c r="V209" s="249"/>
      <c r="W209" s="229"/>
      <c r="X209" s="250"/>
      <c r="Y209" s="197"/>
      <c r="Z209" s="197"/>
      <c r="AA209" s="249"/>
      <c r="AB209" s="229"/>
      <c r="AC209" s="229"/>
      <c r="AD209" s="197"/>
      <c r="AE209" s="250"/>
      <c r="AF209" s="249"/>
      <c r="AG209" s="197"/>
      <c r="AH209" s="197"/>
      <c r="AI209" s="197"/>
      <c r="AJ209" s="250"/>
      <c r="AK209" s="249"/>
      <c r="AL209" s="197">
        <v>79.099999999999994</v>
      </c>
      <c r="AM209" s="197"/>
      <c r="AN209" s="197"/>
      <c r="AO209" s="250"/>
      <c r="AP209" s="62"/>
      <c r="AQ209" s="62"/>
      <c r="AR209" s="62"/>
      <c r="AS209" s="62"/>
      <c r="AT209" s="62"/>
      <c r="AU209" s="62"/>
      <c r="AV209" s="62"/>
      <c r="AW209" s="62"/>
      <c r="AX209" s="62"/>
      <c r="AY209" s="62"/>
      <c r="AZ209" s="62"/>
      <c r="BA209" s="62"/>
      <c r="BB209" s="62"/>
      <c r="BC209" s="62"/>
      <c r="BD209" s="62"/>
      <c r="BE209" s="62"/>
      <c r="BF209" s="62"/>
      <c r="BG209" s="62"/>
      <c r="BH209" s="62"/>
      <c r="BI209" s="62"/>
      <c r="BJ209" s="305"/>
      <c r="BK209" s="305"/>
      <c r="BL209" s="283"/>
      <c r="BM209" s="283"/>
    </row>
    <row r="210" spans="3:65" s="81" customFormat="1" ht="31" customHeight="1">
      <c r="C210" s="87"/>
      <c r="D210" s="174" t="s">
        <v>173</v>
      </c>
      <c r="E210" s="226"/>
      <c r="F210" s="227"/>
      <c r="G210" s="249"/>
      <c r="H210" s="228"/>
      <c r="I210" s="197">
        <v>1</v>
      </c>
      <c r="J210" s="197">
        <v>1.3333333333333333</v>
      </c>
      <c r="K210" s="197">
        <v>1</v>
      </c>
      <c r="L210" s="249"/>
      <c r="M210" s="197">
        <v>4</v>
      </c>
      <c r="N210" s="250">
        <v>2</v>
      </c>
      <c r="O210" s="197">
        <v>1.3333333333333333</v>
      </c>
      <c r="P210" s="197">
        <v>1</v>
      </c>
      <c r="Q210" s="249"/>
      <c r="R210" s="197">
        <v>4</v>
      </c>
      <c r="S210" s="250">
        <v>2</v>
      </c>
      <c r="T210" s="197">
        <v>1.3333333333333333</v>
      </c>
      <c r="U210" s="197">
        <v>1</v>
      </c>
      <c r="V210" s="249"/>
      <c r="W210" s="197">
        <v>4</v>
      </c>
      <c r="X210" s="250">
        <v>2</v>
      </c>
      <c r="Y210" s="197">
        <v>1.3333333333333333</v>
      </c>
      <c r="Z210" s="197">
        <v>1</v>
      </c>
      <c r="AA210" s="249"/>
      <c r="AB210" s="197">
        <v>4</v>
      </c>
      <c r="AC210" s="197">
        <v>2</v>
      </c>
      <c r="AD210" s="197">
        <v>1.3333333333333333</v>
      </c>
      <c r="AE210" s="250">
        <v>1</v>
      </c>
      <c r="AF210" s="249"/>
      <c r="AG210" s="197">
        <v>4</v>
      </c>
      <c r="AH210" s="197">
        <v>2</v>
      </c>
      <c r="AI210" s="197">
        <v>1.3333333333333333</v>
      </c>
      <c r="AJ210" s="250">
        <v>1</v>
      </c>
      <c r="AK210" s="249"/>
      <c r="AL210" s="197">
        <v>4</v>
      </c>
      <c r="AM210" s="197">
        <v>2.61</v>
      </c>
      <c r="AN210" s="197">
        <v>1.5780000000000001</v>
      </c>
      <c r="AO210" s="250">
        <v>1.131</v>
      </c>
      <c r="AP210" s="62"/>
      <c r="AQ210" s="62"/>
      <c r="AR210" s="62"/>
      <c r="AS210" s="62"/>
      <c r="AT210" s="62"/>
      <c r="AU210" s="62"/>
      <c r="AV210" s="62"/>
      <c r="AW210" s="62"/>
      <c r="AX210" s="62"/>
      <c r="AY210" s="62"/>
      <c r="AZ210" s="62"/>
      <c r="BA210" s="62"/>
      <c r="BB210" s="62"/>
      <c r="BC210" s="62"/>
      <c r="BD210" s="62"/>
      <c r="BE210" s="62"/>
      <c r="BF210" s="62"/>
      <c r="BG210" s="62"/>
      <c r="BH210" s="62"/>
      <c r="BI210" s="62"/>
      <c r="BJ210" s="197"/>
      <c r="BK210" s="197"/>
      <c r="BL210" s="197"/>
      <c r="BM210" s="197"/>
    </row>
    <row r="211" spans="3:65" s="81" customFormat="1" ht="31" customHeight="1">
      <c r="C211" s="87"/>
      <c r="D211" s="168" t="s">
        <v>172</v>
      </c>
      <c r="E211" s="226"/>
      <c r="F211" s="243"/>
      <c r="G211" s="161"/>
      <c r="H211" s="228"/>
      <c r="I211" s="244">
        <v>71.099999999999994</v>
      </c>
      <c r="J211" s="244">
        <v>144.26666666666665</v>
      </c>
      <c r="K211" s="244">
        <v>144.30000000000001</v>
      </c>
      <c r="L211" s="161"/>
      <c r="M211" s="244">
        <v>155.6</v>
      </c>
      <c r="N211" s="245">
        <v>159.4</v>
      </c>
      <c r="O211" s="244">
        <v>161.86666666666667</v>
      </c>
      <c r="P211" s="244">
        <v>163.6</v>
      </c>
      <c r="Q211" s="161"/>
      <c r="R211" s="244">
        <v>177.2</v>
      </c>
      <c r="S211" s="245">
        <v>181.2</v>
      </c>
      <c r="T211" s="244">
        <v>185.06666666666666</v>
      </c>
      <c r="U211" s="244">
        <v>192.00000000000003</v>
      </c>
      <c r="V211" s="161"/>
      <c r="W211" s="244">
        <v>221.2</v>
      </c>
      <c r="X211" s="245">
        <v>215.2</v>
      </c>
      <c r="Y211" s="244">
        <v>216.4</v>
      </c>
      <c r="Z211" s="244">
        <v>215.4</v>
      </c>
      <c r="AA211" s="161"/>
      <c r="AB211" s="244">
        <v>214.4</v>
      </c>
      <c r="AC211" s="244">
        <v>224.99999999999997</v>
      </c>
      <c r="AD211" s="244">
        <v>223.57333333333332</v>
      </c>
      <c r="AE211" s="245">
        <v>226.80000000000004</v>
      </c>
      <c r="AF211" s="161"/>
      <c r="AG211" s="244">
        <v>331.36799999999994</v>
      </c>
      <c r="AH211" s="244">
        <v>336.64000000000004</v>
      </c>
      <c r="AI211" s="244">
        <v>340.98666666666668</v>
      </c>
      <c r="AJ211" s="245">
        <v>349.82000000000005</v>
      </c>
      <c r="AK211" s="161"/>
      <c r="AL211" s="244">
        <v>668.44</v>
      </c>
      <c r="AM211" s="244">
        <v>677.49857999999995</v>
      </c>
      <c r="AN211" s="244">
        <v>682.3855860000001</v>
      </c>
      <c r="AO211" s="245">
        <v>682.85256000000004</v>
      </c>
      <c r="AP211" s="62"/>
      <c r="AQ211" s="62"/>
      <c r="AR211" s="62"/>
      <c r="AS211" s="62"/>
      <c r="AT211" s="62"/>
      <c r="AU211" s="62"/>
      <c r="AV211" s="62"/>
      <c r="AW211" s="62"/>
      <c r="AX211" s="62"/>
      <c r="AY211" s="62"/>
      <c r="AZ211" s="62"/>
      <c r="BA211" s="62"/>
      <c r="BB211" s="62"/>
      <c r="BC211" s="62"/>
      <c r="BD211" s="62"/>
      <c r="BE211" s="62"/>
      <c r="BF211" s="62"/>
      <c r="BG211" s="62"/>
      <c r="BH211" s="62"/>
      <c r="BI211" s="62"/>
      <c r="BJ211" s="62"/>
      <c r="BK211" s="62"/>
    </row>
    <row r="212" spans="3:65" s="82" customFormat="1" ht="26.3" customHeight="1">
      <c r="C212" s="87"/>
      <c r="D212" s="251" t="s">
        <v>58</v>
      </c>
      <c r="E212" s="252"/>
      <c r="F212" s="253" t="s">
        <v>167</v>
      </c>
      <c r="G212" s="253"/>
      <c r="H212" s="253" t="s">
        <v>167</v>
      </c>
      <c r="I212" s="253">
        <v>1.448663853727145</v>
      </c>
      <c r="J212" s="253">
        <v>0.41589648798521262</v>
      </c>
      <c r="K212" s="253">
        <v>0.3326403326403326</v>
      </c>
      <c r="L212" s="253"/>
      <c r="M212" s="253">
        <v>0.21208226221079693</v>
      </c>
      <c r="N212" s="253">
        <v>0.51442910915934759</v>
      </c>
      <c r="O212" s="253">
        <v>0.37685337726523888</v>
      </c>
      <c r="P212" s="253">
        <v>0.20782396088019561</v>
      </c>
      <c r="Q212" s="253"/>
      <c r="R212" s="253">
        <v>0.1072234762979684</v>
      </c>
      <c r="S212" s="253">
        <v>0.31456953642384106</v>
      </c>
      <c r="T212" s="253">
        <v>0.345821325648415</v>
      </c>
      <c r="U212" s="253">
        <v>0.23958333333333329</v>
      </c>
      <c r="V212" s="253"/>
      <c r="W212" s="253">
        <v>4.0687160940325498E-2</v>
      </c>
      <c r="X212" s="253">
        <v>0.36710037174721194</v>
      </c>
      <c r="Y212" s="253">
        <v>0.30036968576709794</v>
      </c>
      <c r="Z212" s="253">
        <v>0.22376973073351905</v>
      </c>
      <c r="AA212" s="253"/>
      <c r="AB212" s="253">
        <v>8.3955223880597007E-2</v>
      </c>
      <c r="AC212" s="253">
        <v>0.42542666666666679</v>
      </c>
      <c r="AD212" s="253">
        <v>0.32622853053435119</v>
      </c>
      <c r="AE212" s="253">
        <v>0.31922398589065254</v>
      </c>
      <c r="AF212" s="253"/>
      <c r="AG212" s="253">
        <v>2.0702059341879728</v>
      </c>
      <c r="AH212" s="253">
        <v>2.2105097433460079</v>
      </c>
      <c r="AI212" s="253">
        <v>2.1435911472589351</v>
      </c>
      <c r="AJ212" s="253">
        <v>2.0351495054599504</v>
      </c>
      <c r="AK212" s="253"/>
      <c r="AL212" s="253">
        <v>4.8755310873077615</v>
      </c>
      <c r="AM212" s="253">
        <v>5.8689421902552183</v>
      </c>
      <c r="AN212" s="253">
        <v>5.5179960967112214</v>
      </c>
      <c r="AO212" s="253">
        <v>5.4265008540057309</v>
      </c>
      <c r="AP212" s="306"/>
      <c r="AQ212" s="306"/>
      <c r="AR212" s="306"/>
      <c r="AS212" s="306"/>
      <c r="AT212" s="306"/>
      <c r="AU212" s="306"/>
      <c r="AV212" s="306"/>
      <c r="AW212" s="306"/>
      <c r="AX212" s="306"/>
      <c r="AY212" s="306"/>
      <c r="AZ212" s="306"/>
      <c r="BA212" s="306"/>
      <c r="BB212" s="306"/>
      <c r="BC212" s="306"/>
      <c r="BD212" s="306"/>
      <c r="BE212" s="306"/>
      <c r="BF212" s="306"/>
      <c r="BG212" s="306"/>
      <c r="BH212" s="306"/>
      <c r="BI212" s="306"/>
      <c r="BJ212" s="307"/>
      <c r="BK212" s="307"/>
    </row>
    <row r="213" spans="3:65" s="82" customFormat="1" ht="24.75" customHeight="1">
      <c r="C213" s="87"/>
      <c r="D213" s="83"/>
      <c r="E213" s="61"/>
      <c r="F213" s="84"/>
      <c r="G213" s="147"/>
      <c r="H213" s="84"/>
      <c r="I213" s="84"/>
      <c r="J213" s="147"/>
      <c r="K213" s="147"/>
      <c r="L213" s="147"/>
      <c r="M213" s="147"/>
      <c r="N213" s="147"/>
      <c r="O213" s="147"/>
      <c r="P213" s="147"/>
      <c r="Q213" s="147"/>
      <c r="R213" s="147"/>
      <c r="S213" s="147"/>
      <c r="T213" s="147"/>
      <c r="U213" s="147"/>
      <c r="V213" s="147"/>
      <c r="W213" s="147"/>
      <c r="X213" s="147"/>
      <c r="Y213" s="147"/>
      <c r="Z213" s="147"/>
      <c r="AA213" s="147"/>
      <c r="AB213" s="147"/>
      <c r="AC213" s="147"/>
      <c r="AD213" s="147"/>
      <c r="AE213" s="147"/>
      <c r="AF213" s="147"/>
      <c r="AG213" s="147"/>
      <c r="AH213" s="147"/>
      <c r="AI213" s="147"/>
      <c r="AJ213" s="147"/>
      <c r="AK213" s="147"/>
      <c r="AL213" s="147"/>
      <c r="AM213" s="147"/>
      <c r="AN213" s="147"/>
      <c r="AO213" s="147"/>
      <c r="AP213" s="62"/>
      <c r="AQ213" s="62"/>
      <c r="AR213" s="62"/>
      <c r="AS213" s="62"/>
      <c r="AT213" s="62"/>
      <c r="AU213" s="62"/>
      <c r="AV213" s="62"/>
      <c r="AW213" s="62"/>
      <c r="AX213" s="62"/>
      <c r="AY213" s="62"/>
      <c r="AZ213" s="62"/>
      <c r="BA213" s="62"/>
      <c r="BB213" s="62"/>
      <c r="BC213" s="62"/>
      <c r="BD213" s="62"/>
      <c r="BE213" s="62"/>
      <c r="BF213" s="62"/>
      <c r="BG213" s="62"/>
      <c r="BH213" s="62"/>
      <c r="BI213" s="307"/>
      <c r="BJ213" s="307"/>
      <c r="BK213" s="307"/>
    </row>
    <row r="214" spans="3:65" ht="21.8" customHeight="1">
      <c r="C214" s="87"/>
      <c r="G214" s="150"/>
      <c r="H214" s="133"/>
      <c r="I214" s="133"/>
      <c r="J214" s="133"/>
      <c r="K214" s="150"/>
      <c r="L214" s="150"/>
      <c r="M214" s="150"/>
      <c r="N214" s="150"/>
      <c r="O214" s="150"/>
      <c r="P214" s="150"/>
      <c r="Q214" s="150"/>
      <c r="R214" s="150"/>
      <c r="S214" s="150"/>
      <c r="T214" s="150"/>
      <c r="U214" s="150"/>
      <c r="V214" s="150"/>
      <c r="W214" s="150"/>
      <c r="X214" s="150"/>
      <c r="Y214" s="150"/>
      <c r="Z214" s="150"/>
      <c r="AA214" s="133"/>
      <c r="AB214" s="150"/>
      <c r="AC214" s="150"/>
      <c r="AD214" s="150"/>
      <c r="AE214" s="150"/>
      <c r="AF214" s="150"/>
      <c r="AG214" s="150"/>
      <c r="AH214" s="150"/>
      <c r="AI214" s="150"/>
      <c r="AJ214" s="150"/>
      <c r="AK214" s="150"/>
      <c r="AL214" s="150"/>
      <c r="AM214" s="277"/>
      <c r="AN214" s="277"/>
      <c r="AO214" s="277"/>
    </row>
    <row r="215" spans="3:65">
      <c r="E215" s="85"/>
      <c r="F215" s="85"/>
      <c r="H215" s="85"/>
      <c r="I215" s="85"/>
      <c r="J215" s="85"/>
      <c r="K215" s="148"/>
      <c r="M215" s="148"/>
      <c r="N215" s="148"/>
      <c r="O215" s="148"/>
      <c r="P215" s="148"/>
      <c r="R215" s="148"/>
      <c r="S215" s="148"/>
      <c r="T215" s="148"/>
      <c r="U215" s="148"/>
      <c r="W215" s="148"/>
      <c r="X215" s="148"/>
      <c r="Y215" s="148"/>
      <c r="Z215" s="148"/>
      <c r="AB215" s="148"/>
      <c r="AC215" s="148"/>
      <c r="AD215" s="148"/>
      <c r="AE215" s="148"/>
      <c r="AG215" s="148"/>
      <c r="AH215" s="148"/>
      <c r="AI215" s="148"/>
      <c r="AJ215" s="148"/>
      <c r="AL215" s="148"/>
      <c r="AM215" s="277"/>
      <c r="AN215" s="277"/>
      <c r="AO215" s="277"/>
    </row>
    <row r="216" spans="3:65">
      <c r="E216" s="85"/>
      <c r="F216" s="85"/>
      <c r="H216" s="85"/>
      <c r="I216" s="85"/>
      <c r="J216" s="85"/>
      <c r="K216" s="148"/>
      <c r="M216" s="148"/>
      <c r="N216" s="148"/>
      <c r="O216" s="148"/>
      <c r="P216" s="148"/>
      <c r="R216" s="148"/>
      <c r="S216" s="148"/>
      <c r="T216" s="148"/>
      <c r="U216" s="148"/>
      <c r="W216" s="148"/>
      <c r="X216" s="148"/>
      <c r="Y216" s="148"/>
      <c r="Z216" s="148"/>
      <c r="AB216" s="148"/>
      <c r="AC216" s="148"/>
      <c r="AD216" s="148"/>
      <c r="AE216" s="148"/>
      <c r="AG216" s="148"/>
      <c r="AH216" s="148"/>
      <c r="AI216" s="148"/>
      <c r="AJ216" s="148"/>
      <c r="AL216" s="148"/>
      <c r="AM216" s="277"/>
      <c r="AN216" s="277"/>
      <c r="AO216" s="277"/>
    </row>
    <row r="217" spans="3:65">
      <c r="E217" s="86"/>
      <c r="F217" s="86"/>
      <c r="H217" s="86"/>
      <c r="I217" s="86"/>
      <c r="J217" s="86"/>
      <c r="K217" s="149"/>
      <c r="M217" s="149"/>
      <c r="N217" s="149"/>
      <c r="O217" s="149"/>
      <c r="P217" s="149"/>
      <c r="R217" s="149"/>
      <c r="S217" s="149"/>
      <c r="T217" s="149"/>
      <c r="U217" s="149"/>
      <c r="W217" s="149"/>
      <c r="X217" s="149"/>
      <c r="Y217" s="149"/>
      <c r="Z217" s="149"/>
      <c r="AB217" s="149"/>
      <c r="AC217" s="149"/>
      <c r="AD217" s="149"/>
      <c r="AE217" s="149"/>
      <c r="AG217" s="149"/>
      <c r="AH217" s="149"/>
      <c r="AI217" s="149"/>
      <c r="AJ217" s="149"/>
      <c r="AL217" s="149"/>
      <c r="AM217" s="277"/>
      <c r="AN217" s="277"/>
      <c r="AO217" s="277"/>
    </row>
    <row r="218" spans="3:65">
      <c r="AM218" s="278"/>
      <c r="AN218" s="279"/>
      <c r="AO218" s="279"/>
    </row>
    <row r="219" spans="3:65">
      <c r="AM219" s="277"/>
      <c r="AN219" s="267"/>
      <c r="AO219" s="277"/>
    </row>
    <row r="220" spans="3:65">
      <c r="AM220" s="135"/>
      <c r="AO220" s="277"/>
    </row>
    <row r="221" spans="3:65">
      <c r="AM221" s="135"/>
      <c r="AN221" s="267"/>
    </row>
  </sheetData>
  <customSheetViews>
    <customSheetView guid="{71B0A4DF-A151-4888-AD28-56A1189DEF7A}" scale="91" showPageBreaks="1" showGridLines="0" printArea="1" view="pageBreakPreview">
      <selection activeCell="H113" sqref="H113"/>
      <rowBreaks count="3" manualBreakCount="3">
        <brk id="26" max="19" man="1"/>
        <brk id="50" max="19" man="1"/>
        <brk id="80" max="19" man="1"/>
      </rowBreaks>
      <colBreaks count="1" manualBreakCount="1">
        <brk id="15" max="110" man="1"/>
      </colBreaks>
      <pageMargins left="0.70866141732283472" right="0.70866141732283472" top="0.74803149606299213" bottom="0.74803149606299213" header="0.31496062992125984" footer="0.31496062992125984"/>
      <pageSetup paperSize="9" scale="92" fitToHeight="0" orientation="landscape" r:id="rId1"/>
    </customSheetView>
    <customSheetView guid="{1D0196E2-DA44-4DB7-9EF7-BDF396FFCB9E}" showPageBreaks="1" showGridLines="0" fitToPage="1" printArea="1" view="pageBreakPreview" topLeftCell="A28">
      <pane xSplit="2" topLeftCell="E1" activePane="topRight" state="frozenSplit"/>
      <selection pane="topRight" activeCell="I32" sqref="I32:I33"/>
      <rowBreaks count="3" manualBreakCount="3">
        <brk id="27" max="19" man="1"/>
        <brk id="51" max="19" man="1"/>
        <brk id="80" max="19" man="1"/>
      </rowBreaks>
      <pageMargins left="0.7" right="0.7" top="0.75" bottom="0.75" header="0.3" footer="0.3"/>
      <pageSetup paperSize="9" scale="75" fitToHeight="0" orientation="landscape" r:id="rId2"/>
    </customSheetView>
    <customSheetView guid="{CD2548A9-7BE4-4403-91CD-580D6B673AE0}" showPageBreaks="1" showGridLines="0" fitToPage="1" printArea="1" view="pageBreakPreview" topLeftCell="A3">
      <pane xSplit="2" topLeftCell="C1" activePane="topRight" state="frozenSplit"/>
      <selection pane="topRight" activeCell="G15" sqref="G15"/>
      <rowBreaks count="3" manualBreakCount="3">
        <brk id="27" max="17" man="1"/>
        <brk id="51" max="17" man="1"/>
        <brk id="79" max="17" man="1"/>
      </rowBreaks>
      <pageMargins left="0.7" right="0.7" top="0.75" bottom="0.75" header="0.3" footer="0.3"/>
      <pageSetup paperSize="9" scale="81" fitToHeight="0" orientation="landscape" r:id="rId3"/>
    </customSheetView>
    <customSheetView guid="{E2060345-10C5-44A3-95E0-67544A309E3C}" scale="130" showPageBreaks="1" showGridLines="0" printArea="1" view="pageBreakPreview">
      <selection activeCell="O7" sqref="O7:O21"/>
      <rowBreaks count="4" manualBreakCount="4">
        <brk id="26" max="16" man="1"/>
        <brk id="50" max="16" man="1"/>
        <brk id="80" max="16" man="1"/>
        <brk id="112" max="16" man="1"/>
      </rowBreaks>
      <pageMargins left="0.70866141732283472" right="0.70866141732283472" top="0.74803149606299213" bottom="0.74803149606299213" header="0.31496062992125984" footer="0.31496062992125984"/>
      <pageSetup paperSize="9" scale="92" fitToHeight="0" orientation="landscape" r:id="rId4"/>
    </customSheetView>
    <customSheetView guid="{7897F2C7-20A9-4961-B617-DBAAC333AF50}" showGridLines="0">
      <selection activeCell="B4" sqref="B4:O25"/>
      <pageMargins left="0.7" right="0.7" top="0.75" bottom="0.75" header="0.3" footer="0.3"/>
      <pageSetup paperSize="9" orientation="portrait" r:id="rId5"/>
    </customSheetView>
    <customSheetView guid="{CFBB7BCF-3C34-4D65-B7CB-B5BDEC1FB4F5}" showPageBreaks="1" showGridLines="0" fitToPage="1" printArea="1" view="pageBreakPreview">
      <pane xSplit="2" topLeftCell="C1" activePane="topRight" state="frozenSplit"/>
      <selection pane="topRight" activeCell="R6" sqref="R6"/>
      <rowBreaks count="3" manualBreakCount="3">
        <brk id="27" max="17" man="1"/>
        <brk id="51" max="17" man="1"/>
        <brk id="79" max="17" man="1"/>
      </rowBreaks>
      <pageMargins left="0.7" right="0.7" top="0.75" bottom="0.75" header="0.3" footer="0.3"/>
      <pageSetup paperSize="9" scale="81" fitToHeight="0" orientation="landscape" r:id="rId6"/>
    </customSheetView>
    <customSheetView guid="{69535C21-9FE6-49FF-8C76-DB202AC4DC8D}" showPageBreaks="1" showGridLines="0" fitToPage="1" printArea="1" view="pageBreakPreview" topLeftCell="A22">
      <pane xSplit="2" topLeftCell="C1" activePane="topRight" state="frozenSplit"/>
      <selection pane="topRight" activeCell="T38" sqref="T38"/>
      <rowBreaks count="3" manualBreakCount="3">
        <brk id="27" max="17" man="1"/>
        <brk id="51" max="17" man="1"/>
        <brk id="79" max="17" man="1"/>
      </rowBreaks>
      <pageMargins left="0.7" right="0.7" top="0.75" bottom="0.75" header="0.3" footer="0.3"/>
      <pageSetup paperSize="9" scale="86" fitToHeight="0" orientation="landscape" r:id="rId7"/>
    </customSheetView>
    <customSheetView guid="{FC2EDFC3-A93C-4477-93AF-27C0C0201BDE}" scale="115" showPageBreaks="1" showGridLines="0" fitToPage="1" printArea="1" hiddenRows="1" view="pageBreakPreview" topLeftCell="V1">
      <selection activeCell="V7" sqref="V7:Y7"/>
      <rowBreaks count="3" manualBreakCount="3">
        <brk id="26" max="24" man="1"/>
        <brk id="52" max="24" man="1"/>
        <brk id="80" max="24" man="1"/>
      </rowBreaks>
      <pageMargins left="0.31496062992125984" right="0.31496062992125984" top="0.74803149606299213" bottom="0.35433070866141736" header="0" footer="0"/>
      <printOptions horizontalCentered="1"/>
      <pageSetup paperSize="9" scale="59" fitToHeight="0" orientation="landscape" r:id="rId8"/>
    </customSheetView>
  </customSheetViews>
  <mergeCells count="1">
    <mergeCell ref="D2:F2"/>
  </mergeCells>
  <phoneticPr fontId="242" type="noConversion"/>
  <printOptions horizontalCentered="1"/>
  <pageMargins left="0.31496062992125984" right="0.31496062992125984" top="0.74803149606299213" bottom="0.35433070866141736" header="0" footer="0"/>
  <pageSetup paperSize="9" scale="33" fitToHeight="0" orientation="landscape" r:id="rId9"/>
  <rowBreaks count="3" manualBreakCount="3">
    <brk id="35" min="1" max="28" man="1"/>
    <brk id="70" min="1" max="28" man="1"/>
    <brk id="169" min="1" max="28" man="1"/>
  </rowBreaks>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E44A-82F1-43C5-A593-4A72DD4F9598}">
  <sheetPr>
    <pageSetUpPr fitToPage="1"/>
  </sheetPr>
  <dimension ref="A2:AX25"/>
  <sheetViews>
    <sheetView tabSelected="1" zoomScale="70" zoomScaleNormal="70" zoomScaleSheetLayoutView="100" workbookViewId="0">
      <selection activeCell="B2" sqref="B2:AG23"/>
    </sheetView>
  </sheetViews>
  <sheetFormatPr defaultRowHeight="15.05" outlineLevelRow="1" outlineLevelCol="1"/>
  <cols>
    <col min="2" max="2" width="20.5546875" bestFit="1" customWidth="1"/>
    <col min="3" max="3" width="8.88671875" hidden="1" customWidth="1" outlineLevel="1"/>
    <col min="4" max="4" width="9.33203125" hidden="1" customWidth="1" outlineLevel="1"/>
    <col min="5" max="5" width="8.88671875" hidden="1" customWidth="1" outlineLevel="1"/>
    <col min="6" max="7" width="9.33203125" hidden="1" customWidth="1" outlineLevel="1"/>
    <col min="8" max="8" width="10.109375" hidden="1" customWidth="1" outlineLevel="1"/>
    <col min="9" max="9" width="8.88671875" collapsed="1"/>
    <col min="10" max="12" width="9.33203125" bestFit="1" customWidth="1" outlineLevel="1"/>
    <col min="13" max="13" width="10.109375" bestFit="1" customWidth="1" outlineLevel="1"/>
    <col min="15" max="17" width="9.33203125" bestFit="1" customWidth="1" outlineLevel="1"/>
    <col min="18" max="18" width="10.109375" bestFit="1" customWidth="1" outlineLevel="1"/>
    <col min="20" max="22" width="9.33203125" bestFit="1" customWidth="1" outlineLevel="1"/>
    <col min="23" max="23" width="10.109375" bestFit="1" customWidth="1" outlineLevel="1"/>
    <col min="25" max="27" width="9.33203125" bestFit="1" customWidth="1" outlineLevel="1"/>
    <col min="28" max="28" width="10.109375" bestFit="1" customWidth="1" outlineLevel="1"/>
    <col min="30" max="32" width="8.88671875" outlineLevel="1"/>
    <col min="33" max="33" width="10.77734375" bestFit="1" customWidth="1" outlineLevel="1"/>
    <col min="55" max="55" width="10.109375" bestFit="1" customWidth="1"/>
    <col min="56" max="56" width="9.6640625" bestFit="1" customWidth="1"/>
  </cols>
  <sheetData>
    <row r="2" spans="1:50" s="260" customFormat="1" ht="41.95" customHeight="1">
      <c r="B2" s="261" t="s">
        <v>124</v>
      </c>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3"/>
      <c r="AI2" s="263"/>
      <c r="AJ2" s="263"/>
      <c r="AK2" s="263"/>
      <c r="AL2" s="263"/>
      <c r="AM2" s="263"/>
      <c r="AN2" s="263"/>
      <c r="AO2" s="263"/>
      <c r="AP2" s="263"/>
      <c r="AQ2" s="263"/>
      <c r="AR2" s="263"/>
      <c r="AS2" s="263"/>
      <c r="AT2" s="263"/>
      <c r="AU2" s="263"/>
      <c r="AV2" s="263"/>
      <c r="AW2" s="263"/>
      <c r="AX2" s="263"/>
    </row>
    <row r="3" spans="1:50" s="57" customFormat="1" ht="24.6" customHeight="1">
      <c r="A3" s="55"/>
      <c r="B3" s="126"/>
      <c r="C3" s="106"/>
      <c r="D3" s="127" t="s">
        <v>108</v>
      </c>
      <c r="E3" s="107"/>
      <c r="F3" s="127" t="s">
        <v>109</v>
      </c>
      <c r="G3" s="127" t="s">
        <v>110</v>
      </c>
      <c r="H3" s="127" t="s">
        <v>111</v>
      </c>
      <c r="I3" s="107"/>
      <c r="J3" s="127" t="s">
        <v>112</v>
      </c>
      <c r="K3" s="127" t="s">
        <v>113</v>
      </c>
      <c r="L3" s="127" t="s">
        <v>114</v>
      </c>
      <c r="M3" s="127" t="s">
        <v>115</v>
      </c>
      <c r="N3" s="107"/>
      <c r="O3" s="127" t="s">
        <v>116</v>
      </c>
      <c r="P3" s="127" t="s">
        <v>117</v>
      </c>
      <c r="Q3" s="127" t="s">
        <v>118</v>
      </c>
      <c r="R3" s="127" t="s">
        <v>119</v>
      </c>
      <c r="S3" s="107"/>
      <c r="T3" s="127" t="s">
        <v>120</v>
      </c>
      <c r="U3" s="127" t="s">
        <v>121</v>
      </c>
      <c r="V3" s="127" t="s">
        <v>122</v>
      </c>
      <c r="W3" s="127" t="s">
        <v>123</v>
      </c>
      <c r="X3" s="107"/>
      <c r="Y3" s="127" t="s">
        <v>148</v>
      </c>
      <c r="Z3" s="127" t="s">
        <v>164</v>
      </c>
      <c r="AA3" s="127" t="s">
        <v>188</v>
      </c>
      <c r="AB3" s="127" t="s">
        <v>189</v>
      </c>
      <c r="AC3" s="107"/>
      <c r="AD3" s="127" t="s">
        <v>194</v>
      </c>
      <c r="AE3" s="127" t="s">
        <v>214</v>
      </c>
      <c r="AF3" s="127" t="s">
        <v>215</v>
      </c>
      <c r="AG3" s="127" t="s">
        <v>228</v>
      </c>
    </row>
    <row r="4" spans="1:50" s="58" customFormat="1" ht="46.5" customHeight="1">
      <c r="A4" s="55"/>
      <c r="B4" s="268" t="s">
        <v>205</v>
      </c>
      <c r="C4" s="269"/>
      <c r="D4" s="270" t="s">
        <v>198</v>
      </c>
      <c r="E4" s="271"/>
      <c r="F4" s="270" t="s">
        <v>195</v>
      </c>
      <c r="G4" s="270" t="s">
        <v>196</v>
      </c>
      <c r="H4" s="270" t="s">
        <v>197</v>
      </c>
      <c r="I4" s="271"/>
      <c r="J4" s="270" t="s">
        <v>86</v>
      </c>
      <c r="K4" s="270" t="s">
        <v>87</v>
      </c>
      <c r="L4" s="270" t="s">
        <v>71</v>
      </c>
      <c r="M4" s="270" t="s">
        <v>72</v>
      </c>
      <c r="N4" s="271"/>
      <c r="O4" s="270" t="s">
        <v>73</v>
      </c>
      <c r="P4" s="270" t="s">
        <v>88</v>
      </c>
      <c r="Q4" s="270" t="s">
        <v>101</v>
      </c>
      <c r="R4" s="270" t="s">
        <v>75</v>
      </c>
      <c r="S4" s="271"/>
      <c r="T4" s="270" t="s">
        <v>77</v>
      </c>
      <c r="U4" s="270" t="s">
        <v>97</v>
      </c>
      <c r="V4" s="270" t="s">
        <v>100</v>
      </c>
      <c r="W4" s="270" t="s">
        <v>104</v>
      </c>
      <c r="X4" s="271"/>
      <c r="Y4" s="270" t="s">
        <v>151</v>
      </c>
      <c r="Z4" s="270" t="s">
        <v>166</v>
      </c>
      <c r="AA4" s="270" t="s">
        <v>168</v>
      </c>
      <c r="AB4" s="270" t="s">
        <v>174</v>
      </c>
      <c r="AC4" s="271"/>
      <c r="AD4" s="270" t="s">
        <v>177</v>
      </c>
      <c r="AE4" s="270" t="s">
        <v>206</v>
      </c>
      <c r="AF4" s="270" t="s">
        <v>211</v>
      </c>
      <c r="AG4" s="270" t="s">
        <v>174</v>
      </c>
    </row>
    <row r="5" spans="1:50" s="59" customFormat="1" ht="8.3000000000000007" customHeight="1">
      <c r="A5" s="55"/>
      <c r="B5" s="129"/>
      <c r="C5" s="106"/>
      <c r="D5" s="115"/>
      <c r="E5" s="107"/>
      <c r="F5" s="115"/>
      <c r="G5" s="115"/>
      <c r="H5" s="114"/>
      <c r="I5" s="107"/>
      <c r="J5" s="115"/>
      <c r="K5" s="115"/>
      <c r="L5" s="115"/>
      <c r="M5" s="114"/>
      <c r="N5" s="107"/>
      <c r="O5" s="115"/>
      <c r="P5" s="115"/>
      <c r="Q5" s="115"/>
      <c r="R5" s="114"/>
      <c r="S5" s="107"/>
      <c r="T5" s="115"/>
      <c r="U5" s="115"/>
      <c r="V5" s="115"/>
      <c r="W5" s="114"/>
      <c r="X5" s="107"/>
      <c r="Y5" s="115"/>
      <c r="Z5" s="115"/>
      <c r="AA5" s="115"/>
      <c r="AB5" s="114"/>
      <c r="AC5" s="107"/>
      <c r="AD5" s="115"/>
      <c r="AE5" s="115"/>
      <c r="AF5" s="115"/>
      <c r="AG5" s="114"/>
    </row>
    <row r="6" spans="1:50" s="58" customFormat="1" ht="30.05" customHeight="1">
      <c r="A6" s="55"/>
      <c r="B6" s="128" t="s">
        <v>125</v>
      </c>
      <c r="C6" s="106"/>
      <c r="D6" s="113" t="s">
        <v>126</v>
      </c>
      <c r="E6" s="107"/>
      <c r="F6" s="113" t="s">
        <v>127</v>
      </c>
      <c r="G6" s="113" t="s">
        <v>128</v>
      </c>
      <c r="H6" s="108" t="s">
        <v>129</v>
      </c>
      <c r="I6" s="107"/>
      <c r="J6" s="113" t="s">
        <v>130</v>
      </c>
      <c r="K6" s="113" t="s">
        <v>131</v>
      </c>
      <c r="L6" s="113" t="s">
        <v>132</v>
      </c>
      <c r="M6" s="108" t="s">
        <v>133</v>
      </c>
      <c r="N6" s="107"/>
      <c r="O6" s="113" t="s">
        <v>134</v>
      </c>
      <c r="P6" s="113" t="s">
        <v>135</v>
      </c>
      <c r="Q6" s="113" t="s">
        <v>136</v>
      </c>
      <c r="R6" s="108" t="s">
        <v>137</v>
      </c>
      <c r="S6" s="107"/>
      <c r="T6" s="113" t="s">
        <v>138</v>
      </c>
      <c r="U6" s="113" t="s">
        <v>139</v>
      </c>
      <c r="V6" s="113" t="s">
        <v>149</v>
      </c>
      <c r="W6" s="108" t="s">
        <v>150</v>
      </c>
      <c r="X6" s="107"/>
      <c r="Y6" s="113">
        <v>1.892857142857143</v>
      </c>
      <c r="Z6" s="113">
        <v>1.9017857142857142</v>
      </c>
      <c r="AA6" s="113">
        <v>1.9151785714285712</v>
      </c>
      <c r="AB6" s="108">
        <v>1.9464285714285716</v>
      </c>
      <c r="AC6" s="107"/>
      <c r="AD6" s="156">
        <v>1.9641255605381165</v>
      </c>
      <c r="AE6" s="156">
        <v>1.8330316742081445</v>
      </c>
      <c r="AF6" s="156">
        <f>+AF8/AF14-0.0013</f>
        <v>1.854085172117429</v>
      </c>
      <c r="AG6" s="108">
        <f>+AG8/AG14</f>
        <v>1.8817122366651728</v>
      </c>
      <c r="AH6" s="310"/>
      <c r="AI6" s="310"/>
      <c r="AJ6" s="310"/>
      <c r="AK6" s="310"/>
    </row>
    <row r="7" spans="1:50" s="59" customFormat="1" ht="8.3000000000000007" customHeight="1">
      <c r="A7" s="55"/>
      <c r="B7" s="129"/>
      <c r="C7" s="106"/>
      <c r="D7" s="115"/>
      <c r="E7" s="107"/>
      <c r="F7" s="115"/>
      <c r="G7" s="115"/>
      <c r="H7" s="114"/>
      <c r="I7" s="107"/>
      <c r="J7" s="115"/>
      <c r="K7" s="115"/>
      <c r="L7" s="115"/>
      <c r="M7" s="114"/>
      <c r="N7" s="107"/>
      <c r="O7" s="115"/>
      <c r="P7" s="115"/>
      <c r="Q7" s="115"/>
      <c r="R7" s="114"/>
      <c r="S7" s="107"/>
      <c r="T7" s="115"/>
      <c r="U7" s="115"/>
      <c r="V7" s="115"/>
      <c r="W7" s="114"/>
      <c r="X7" s="107"/>
      <c r="Y7" s="115"/>
      <c r="Z7" s="115"/>
      <c r="AA7" s="115"/>
      <c r="AB7" s="114"/>
      <c r="AC7" s="107"/>
      <c r="AD7" s="115"/>
      <c r="AE7" s="115"/>
      <c r="AF7" s="115"/>
      <c r="AG7" s="114"/>
      <c r="AH7" s="311"/>
      <c r="AI7" s="311"/>
      <c r="AJ7" s="311"/>
      <c r="AK7" s="311"/>
    </row>
    <row r="8" spans="1:50" s="59" customFormat="1" ht="30.05" customHeight="1">
      <c r="A8" s="55"/>
      <c r="B8" s="128" t="s">
        <v>202</v>
      </c>
      <c r="C8" s="106"/>
      <c r="D8" s="116">
        <v>17.8</v>
      </c>
      <c r="E8" s="107"/>
      <c r="F8" s="116">
        <v>18.3</v>
      </c>
      <c r="G8" s="116">
        <v>18.399999999999999</v>
      </c>
      <c r="H8" s="116">
        <v>18.2</v>
      </c>
      <c r="I8" s="107"/>
      <c r="J8" s="116">
        <v>18.3</v>
      </c>
      <c r="K8" s="116">
        <v>18.600000000000001</v>
      </c>
      <c r="L8" s="116">
        <v>18.899999999999999</v>
      </c>
      <c r="M8" s="116">
        <v>19.100000000000001</v>
      </c>
      <c r="N8" s="107"/>
      <c r="O8" s="116">
        <v>19.3</v>
      </c>
      <c r="P8" s="116">
        <v>19.600000000000001</v>
      </c>
      <c r="Q8" s="116">
        <v>19.899999999999999</v>
      </c>
      <c r="R8" s="116">
        <v>20.100000000000001</v>
      </c>
      <c r="S8" s="107"/>
      <c r="T8" s="116">
        <v>20.3</v>
      </c>
      <c r="U8" s="116">
        <v>20.399999999999999</v>
      </c>
      <c r="V8" s="116">
        <v>20.7</v>
      </c>
      <c r="W8" s="116">
        <v>21</v>
      </c>
      <c r="X8" s="107"/>
      <c r="Y8" s="116">
        <v>21.200000000000003</v>
      </c>
      <c r="Z8" s="116">
        <v>21.3</v>
      </c>
      <c r="AA8" s="116">
        <v>21.450000000000003</v>
      </c>
      <c r="AB8" s="116">
        <v>21.8</v>
      </c>
      <c r="AC8" s="107"/>
      <c r="AD8" s="116">
        <v>21.9</v>
      </c>
      <c r="AE8" s="116">
        <v>40.51</v>
      </c>
      <c r="AF8" s="116">
        <v>41.017000000000003</v>
      </c>
      <c r="AG8" s="116">
        <f>+AG9+AG11</f>
        <v>41.981000000000002</v>
      </c>
      <c r="AH8" s="311"/>
      <c r="AI8" s="311"/>
      <c r="AJ8" s="311"/>
      <c r="AK8" s="311"/>
    </row>
    <row r="9" spans="1:50" s="56" customFormat="1" ht="18.8" customHeight="1">
      <c r="A9" s="55"/>
      <c r="B9" s="130" t="s">
        <v>140</v>
      </c>
      <c r="C9" s="106"/>
      <c r="D9" s="118">
        <v>11.5</v>
      </c>
      <c r="E9" s="107"/>
      <c r="F9" s="118">
        <v>11.5</v>
      </c>
      <c r="G9" s="118">
        <v>11.4</v>
      </c>
      <c r="H9" s="117">
        <v>11.1</v>
      </c>
      <c r="I9" s="107"/>
      <c r="J9" s="118">
        <v>10.9</v>
      </c>
      <c r="K9" s="118">
        <v>10.9</v>
      </c>
      <c r="L9" s="118">
        <v>10.7</v>
      </c>
      <c r="M9" s="117">
        <v>10.7</v>
      </c>
      <c r="N9" s="107"/>
      <c r="O9" s="118">
        <v>10.7</v>
      </c>
      <c r="P9" s="118">
        <v>10.6</v>
      </c>
      <c r="Q9" s="118">
        <v>10.7</v>
      </c>
      <c r="R9" s="117">
        <v>10.7</v>
      </c>
      <c r="S9" s="107"/>
      <c r="T9" s="118">
        <v>10.75</v>
      </c>
      <c r="U9" s="118">
        <v>10.8</v>
      </c>
      <c r="V9" s="118">
        <v>10.85</v>
      </c>
      <c r="W9" s="117">
        <v>10.85</v>
      </c>
      <c r="X9" s="107"/>
      <c r="Y9" s="118">
        <v>10.9</v>
      </c>
      <c r="Z9" s="118">
        <v>10.9</v>
      </c>
      <c r="AA9" s="118">
        <v>10.9</v>
      </c>
      <c r="AB9" s="117">
        <v>10.9</v>
      </c>
      <c r="AC9" s="107"/>
      <c r="AD9" s="118">
        <v>10.85</v>
      </c>
      <c r="AE9" s="118">
        <v>32</v>
      </c>
      <c r="AF9" s="118">
        <v>32.21</v>
      </c>
      <c r="AG9" s="117">
        <f>+AF9+AG10</f>
        <v>32.731999999999999</v>
      </c>
      <c r="AH9" s="309"/>
      <c r="AI9" s="309"/>
      <c r="AJ9" s="309"/>
      <c r="AK9" s="309"/>
    </row>
    <row r="10" spans="1:50" s="56" customFormat="1" ht="18.8" customHeight="1">
      <c r="A10" s="288"/>
      <c r="B10" s="130" t="s">
        <v>216</v>
      </c>
      <c r="C10" s="289"/>
      <c r="D10" s="122"/>
      <c r="E10" s="107"/>
      <c r="F10" s="122"/>
      <c r="G10" s="122"/>
      <c r="H10" s="121"/>
      <c r="I10" s="107"/>
      <c r="J10" s="122"/>
      <c r="K10" s="122"/>
      <c r="L10" s="122">
        <v>-0.2</v>
      </c>
      <c r="M10" s="121"/>
      <c r="N10" s="107"/>
      <c r="O10" s="122"/>
      <c r="P10" s="122"/>
      <c r="Q10" s="122">
        <v>0.1</v>
      </c>
      <c r="R10" s="121"/>
      <c r="S10" s="107"/>
      <c r="T10" s="122"/>
      <c r="U10" s="122"/>
      <c r="V10" s="122">
        <v>0.05</v>
      </c>
      <c r="W10" s="121"/>
      <c r="X10" s="107"/>
      <c r="Y10" s="122"/>
      <c r="Z10" s="122"/>
      <c r="AA10" s="122">
        <v>0</v>
      </c>
      <c r="AB10" s="121"/>
      <c r="AC10" s="107"/>
      <c r="AD10" s="122"/>
      <c r="AE10" s="122">
        <v>21.1</v>
      </c>
      <c r="AF10" s="120">
        <v>0.21</v>
      </c>
      <c r="AG10" s="119">
        <v>0.52200000000000002</v>
      </c>
      <c r="AH10" s="309"/>
      <c r="AI10" s="309"/>
      <c r="AJ10" s="309"/>
      <c r="AK10" s="309"/>
    </row>
    <row r="11" spans="1:50" ht="26.45" customHeight="1">
      <c r="A11" s="55"/>
      <c r="B11" s="130" t="s">
        <v>141</v>
      </c>
      <c r="C11" s="106"/>
      <c r="D11" s="118">
        <v>6.3</v>
      </c>
      <c r="E11" s="107"/>
      <c r="F11" s="118">
        <v>6.8</v>
      </c>
      <c r="G11" s="118">
        <v>6.95</v>
      </c>
      <c r="H11" s="157">
        <v>7.1</v>
      </c>
      <c r="I11" s="107"/>
      <c r="J11" s="118">
        <v>7.4</v>
      </c>
      <c r="K11" s="118">
        <v>7.7</v>
      </c>
      <c r="L11" s="118">
        <v>8.1999999999999993</v>
      </c>
      <c r="M11" s="157">
        <v>8.4</v>
      </c>
      <c r="N11" s="107"/>
      <c r="O11" s="118">
        <v>8.6999999999999993</v>
      </c>
      <c r="P11" s="118">
        <v>9</v>
      </c>
      <c r="Q11" s="118">
        <v>9.1999999999999993</v>
      </c>
      <c r="R11" s="157">
        <v>9.4</v>
      </c>
      <c r="S11" s="107"/>
      <c r="T11" s="118">
        <v>9.5500000000000007</v>
      </c>
      <c r="U11" s="118">
        <v>9.65</v>
      </c>
      <c r="V11" s="118">
        <v>9.85</v>
      </c>
      <c r="W11" s="157">
        <v>10.15</v>
      </c>
      <c r="X11" s="107"/>
      <c r="Y11" s="118">
        <v>10.3</v>
      </c>
      <c r="Z11" s="118">
        <v>10.4</v>
      </c>
      <c r="AA11" s="118">
        <v>10.55</v>
      </c>
      <c r="AB11" s="157">
        <v>10.9</v>
      </c>
      <c r="AC11" s="107"/>
      <c r="AD11" s="118">
        <v>11.05</v>
      </c>
      <c r="AE11" s="118">
        <v>8.51</v>
      </c>
      <c r="AF11" s="313">
        <v>8.81</v>
      </c>
      <c r="AG11" s="157">
        <f>+AF11+AG12</f>
        <v>9.2490000000000006</v>
      </c>
      <c r="AH11" s="312"/>
      <c r="AI11" s="312"/>
      <c r="AJ11" s="312"/>
      <c r="AK11" s="312"/>
    </row>
    <row r="12" spans="1:50" ht="18.8" customHeight="1">
      <c r="A12" s="55"/>
      <c r="B12" s="130" t="s">
        <v>142</v>
      </c>
      <c r="C12" s="106"/>
      <c r="D12" s="122"/>
      <c r="E12" s="107"/>
      <c r="F12" s="122">
        <v>0.5</v>
      </c>
      <c r="G12" s="122">
        <v>0.15</v>
      </c>
      <c r="H12" s="119">
        <v>0.15</v>
      </c>
      <c r="I12" s="107"/>
      <c r="J12" s="122">
        <v>0.3</v>
      </c>
      <c r="K12" s="122">
        <v>0.3</v>
      </c>
      <c r="L12" s="122">
        <v>0.5</v>
      </c>
      <c r="M12" s="119">
        <v>0.2</v>
      </c>
      <c r="N12" s="107"/>
      <c r="O12" s="122">
        <v>0.3</v>
      </c>
      <c r="P12" s="122">
        <v>0.3</v>
      </c>
      <c r="Q12" s="122">
        <v>0.2</v>
      </c>
      <c r="R12" s="119">
        <v>0.2</v>
      </c>
      <c r="S12" s="107"/>
      <c r="T12" s="122">
        <v>0.15</v>
      </c>
      <c r="U12" s="122">
        <v>0.1</v>
      </c>
      <c r="V12" s="122">
        <v>0.2</v>
      </c>
      <c r="W12" s="119">
        <v>0.3</v>
      </c>
      <c r="X12" s="107"/>
      <c r="Y12" s="122">
        <v>0.15</v>
      </c>
      <c r="Z12" s="122">
        <v>0.1</v>
      </c>
      <c r="AA12" s="122">
        <v>0.15</v>
      </c>
      <c r="AB12" s="119">
        <v>0.34999999999999964</v>
      </c>
      <c r="AC12" s="107"/>
      <c r="AD12" s="122">
        <v>0.15000000000000036</v>
      </c>
      <c r="AE12" s="122">
        <v>0.1</v>
      </c>
      <c r="AF12" s="120">
        <v>0.3</v>
      </c>
      <c r="AG12" s="119">
        <v>0.439</v>
      </c>
      <c r="AH12" s="312"/>
      <c r="AI12" s="312"/>
      <c r="AJ12" s="312"/>
      <c r="AK12" s="312"/>
    </row>
    <row r="13" spans="1:50" s="59" customFormat="1" ht="8.3000000000000007" customHeight="1">
      <c r="A13" s="55"/>
      <c r="B13" s="129"/>
      <c r="C13" s="106"/>
      <c r="D13" s="115"/>
      <c r="E13" s="107"/>
      <c r="F13" s="115"/>
      <c r="G13" s="115"/>
      <c r="H13" s="114"/>
      <c r="I13" s="107"/>
      <c r="J13" s="115"/>
      <c r="K13" s="115"/>
      <c r="L13" s="115"/>
      <c r="M13" s="114"/>
      <c r="N13" s="107"/>
      <c r="O13" s="115"/>
      <c r="P13" s="115"/>
      <c r="Q13" s="115"/>
      <c r="R13" s="114"/>
      <c r="S13" s="107"/>
      <c r="T13" s="115"/>
      <c r="U13" s="115"/>
      <c r="V13" s="115"/>
      <c r="W13" s="114"/>
      <c r="X13" s="107"/>
      <c r="Y13" s="115"/>
      <c r="Z13" s="115"/>
      <c r="AA13" s="115"/>
      <c r="AB13" s="114"/>
      <c r="AC13" s="107"/>
      <c r="AD13" s="115"/>
      <c r="AE13" s="115"/>
      <c r="AF13" s="115"/>
      <c r="AG13" s="114"/>
      <c r="AH13" s="311"/>
      <c r="AI13" s="311"/>
      <c r="AJ13" s="311"/>
      <c r="AK13" s="311"/>
    </row>
    <row r="14" spans="1:50" ht="30.05" customHeight="1">
      <c r="A14" s="55"/>
      <c r="B14" s="128" t="s">
        <v>203</v>
      </c>
      <c r="C14" s="106"/>
      <c r="D14" s="116">
        <v>11.5</v>
      </c>
      <c r="E14" s="107"/>
      <c r="F14" s="116">
        <v>11.5</v>
      </c>
      <c r="G14" s="116">
        <v>11.5</v>
      </c>
      <c r="H14" s="116">
        <v>11.2</v>
      </c>
      <c r="I14" s="107"/>
      <c r="J14" s="116">
        <v>11.1</v>
      </c>
      <c r="K14" s="116">
        <v>11.2</v>
      </c>
      <c r="L14" s="116">
        <v>11.1</v>
      </c>
      <c r="M14" s="116">
        <v>11.1</v>
      </c>
      <c r="N14" s="107"/>
      <c r="O14" s="116">
        <v>11</v>
      </c>
      <c r="P14" s="116">
        <v>11</v>
      </c>
      <c r="Q14" s="116">
        <v>11</v>
      </c>
      <c r="R14" s="116">
        <v>11</v>
      </c>
      <c r="S14" s="107"/>
      <c r="T14" s="116">
        <v>11.05</v>
      </c>
      <c r="U14" s="116">
        <v>11.100000000000001</v>
      </c>
      <c r="V14" s="116">
        <v>11.15</v>
      </c>
      <c r="W14" s="116">
        <v>11.15</v>
      </c>
      <c r="X14" s="107"/>
      <c r="Y14" s="116">
        <v>11.200000000000001</v>
      </c>
      <c r="Z14" s="116">
        <v>11.200000000000001</v>
      </c>
      <c r="AA14" s="116">
        <v>11.200000000000003</v>
      </c>
      <c r="AB14" s="116">
        <v>11.2</v>
      </c>
      <c r="AC14" s="107"/>
      <c r="AD14" s="116">
        <v>11.15</v>
      </c>
      <c r="AE14" s="116">
        <v>22.1</v>
      </c>
      <c r="AF14" s="116">
        <v>22.106999999999999</v>
      </c>
      <c r="AG14" s="116">
        <v>22.31</v>
      </c>
      <c r="AH14" s="312"/>
      <c r="AI14" s="312"/>
      <c r="AJ14" s="312"/>
      <c r="AK14" s="312"/>
    </row>
    <row r="15" spans="1:50" s="58" customFormat="1" ht="30.05" hidden="1" customHeight="1" outlineLevel="1" collapsed="1">
      <c r="A15" s="55"/>
      <c r="B15" s="130" t="s">
        <v>143</v>
      </c>
      <c r="C15" s="106"/>
      <c r="D15" s="120"/>
      <c r="E15" s="107"/>
      <c r="F15" s="120"/>
      <c r="G15" s="120">
        <v>0.03</v>
      </c>
      <c r="H15" s="119"/>
      <c r="I15" s="107"/>
      <c r="J15" s="120">
        <v>0.04</v>
      </c>
      <c r="K15" s="120">
        <v>0.02</v>
      </c>
      <c r="L15" s="120">
        <v>0.01</v>
      </c>
      <c r="M15" s="119">
        <v>0.05</v>
      </c>
      <c r="N15" s="107"/>
      <c r="O15" s="120">
        <v>0.02</v>
      </c>
      <c r="P15" s="120">
        <v>0.01</v>
      </c>
      <c r="Q15" s="120">
        <v>0.05</v>
      </c>
      <c r="R15" s="119">
        <v>7.0000000000000007E-2</v>
      </c>
      <c r="S15" s="107"/>
      <c r="T15" s="120">
        <v>0.05</v>
      </c>
      <c r="U15" s="120">
        <v>0.05</v>
      </c>
      <c r="V15" s="120">
        <v>0.05</v>
      </c>
      <c r="W15" s="119">
        <v>0.05</v>
      </c>
      <c r="X15" s="107"/>
      <c r="Y15" s="120">
        <v>0.05</v>
      </c>
      <c r="Z15" s="120">
        <v>0</v>
      </c>
      <c r="AA15" s="120">
        <v>0</v>
      </c>
      <c r="AB15" s="119">
        <v>0</v>
      </c>
      <c r="AC15" s="107"/>
      <c r="AD15" s="120">
        <v>0</v>
      </c>
      <c r="AE15" s="120">
        <v>0</v>
      </c>
      <c r="AF15" s="120">
        <v>0</v>
      </c>
      <c r="AG15" s="119"/>
    </row>
    <row r="16" spans="1:50" s="58" customFormat="1" ht="36.65" hidden="1" customHeight="1" outlineLevel="1" collapsed="1">
      <c r="A16" s="55"/>
      <c r="B16" s="130" t="s">
        <v>144</v>
      </c>
      <c r="C16" s="106"/>
      <c r="D16" s="120"/>
      <c r="E16" s="107"/>
      <c r="F16" s="120"/>
      <c r="G16" s="120"/>
      <c r="H16" s="119">
        <v>-0.3</v>
      </c>
      <c r="I16" s="107"/>
      <c r="J16" s="120">
        <v>-0.1</v>
      </c>
      <c r="K16" s="120"/>
      <c r="L16" s="120">
        <v>-0.1</v>
      </c>
      <c r="M16" s="119"/>
      <c r="N16" s="107"/>
      <c r="O16" s="120">
        <v>-0.1</v>
      </c>
      <c r="P16" s="120">
        <v>-0.1</v>
      </c>
      <c r="Q16" s="120">
        <v>-0.1</v>
      </c>
      <c r="R16" s="119">
        <v>-0.05</v>
      </c>
      <c r="S16" s="107"/>
      <c r="T16" s="120"/>
      <c r="U16" s="120"/>
      <c r="V16" s="120"/>
      <c r="W16" s="119">
        <v>-0.05</v>
      </c>
      <c r="X16" s="107"/>
      <c r="Y16" s="120">
        <v>0</v>
      </c>
      <c r="Z16" s="120">
        <v>0</v>
      </c>
      <c r="AA16" s="120">
        <v>0</v>
      </c>
      <c r="AB16" s="119">
        <v>0</v>
      </c>
      <c r="AC16" s="107"/>
      <c r="AD16" s="120">
        <v>0</v>
      </c>
      <c r="AE16" s="120">
        <v>0</v>
      </c>
      <c r="AF16" s="120">
        <v>0</v>
      </c>
      <c r="AG16" s="119"/>
    </row>
    <row r="17" spans="1:33" ht="8.3000000000000007" customHeight="1" collapsed="1">
      <c r="A17" s="55"/>
      <c r="B17" s="131"/>
      <c r="C17" s="106"/>
      <c r="D17" s="123"/>
      <c r="E17" s="107"/>
      <c r="F17" s="123"/>
      <c r="G17" s="123"/>
      <c r="H17" s="124"/>
      <c r="I17" s="107"/>
      <c r="J17" s="123"/>
      <c r="K17" s="123"/>
      <c r="L17" s="123"/>
      <c r="M17" s="124"/>
      <c r="N17" s="107"/>
      <c r="O17" s="123"/>
      <c r="P17" s="123"/>
      <c r="Q17" s="123"/>
      <c r="R17" s="124"/>
      <c r="S17" s="107"/>
      <c r="T17" s="123"/>
      <c r="U17" s="123"/>
      <c r="V17" s="123"/>
      <c r="W17" s="124"/>
      <c r="X17" s="107"/>
      <c r="Y17" s="123"/>
      <c r="Z17" s="123"/>
      <c r="AA17" s="123"/>
      <c r="AB17" s="124"/>
      <c r="AC17" s="107"/>
      <c r="AD17" s="120"/>
      <c r="AE17" s="120"/>
      <c r="AF17" s="120"/>
      <c r="AG17" s="124"/>
    </row>
    <row r="18" spans="1:33" ht="20.2" customHeight="1">
      <c r="A18" s="55"/>
      <c r="B18" s="128" t="s">
        <v>145</v>
      </c>
      <c r="C18" s="106"/>
      <c r="D18" s="264"/>
      <c r="E18" s="107"/>
      <c r="F18" s="128"/>
      <c r="G18" s="128"/>
      <c r="H18" s="264"/>
      <c r="I18" s="107"/>
      <c r="J18" s="128"/>
      <c r="K18" s="128"/>
      <c r="L18" s="128"/>
      <c r="M18" s="264"/>
      <c r="N18" s="107"/>
      <c r="O18" s="128"/>
      <c r="P18" s="128"/>
      <c r="Q18" s="128"/>
      <c r="R18" s="264"/>
      <c r="S18" s="107"/>
      <c r="T18" s="128"/>
      <c r="U18" s="128"/>
      <c r="V18" s="128"/>
      <c r="W18" s="264"/>
      <c r="X18" s="107"/>
      <c r="Y18" s="128"/>
      <c r="Z18" s="128"/>
      <c r="AA18" s="128"/>
      <c r="AB18" s="264"/>
      <c r="AC18" s="107"/>
      <c r="AD18" s="128"/>
      <c r="AE18" s="128"/>
      <c r="AF18" s="128"/>
      <c r="AG18" s="264"/>
    </row>
    <row r="19" spans="1:33" ht="21" customHeight="1">
      <c r="A19" s="55"/>
      <c r="B19" s="130" t="s">
        <v>204</v>
      </c>
      <c r="C19" s="106"/>
      <c r="D19" s="117"/>
      <c r="E19" s="107"/>
      <c r="F19" s="125"/>
      <c r="G19" s="125"/>
      <c r="H19" s="117">
        <v>5.0000000000000001E-3</v>
      </c>
      <c r="I19" s="107"/>
      <c r="J19" s="125">
        <v>8.0000000000000002E-3</v>
      </c>
      <c r="K19" s="125">
        <v>1.7000000000000001E-2</v>
      </c>
      <c r="L19" s="125">
        <v>0.12</v>
      </c>
      <c r="M19" s="117">
        <v>0.12</v>
      </c>
      <c r="N19" s="107"/>
      <c r="O19" s="125">
        <v>0.2</v>
      </c>
      <c r="P19" s="125">
        <v>0.4</v>
      </c>
      <c r="Q19" s="125">
        <v>0.68</v>
      </c>
      <c r="R19" s="117">
        <v>1.0129999999999999</v>
      </c>
      <c r="S19" s="107"/>
      <c r="T19" s="125">
        <v>1.2</v>
      </c>
      <c r="U19" s="125">
        <v>1.7</v>
      </c>
      <c r="V19" s="125">
        <v>1.9</v>
      </c>
      <c r="W19" s="117">
        <v>2.4</v>
      </c>
      <c r="X19" s="107"/>
      <c r="Y19" s="125">
        <v>2.6</v>
      </c>
      <c r="Z19" s="125">
        <v>2.8000000000000003</v>
      </c>
      <c r="AA19" s="125">
        <v>3.0000000000000004</v>
      </c>
      <c r="AB19" s="117">
        <v>3.4</v>
      </c>
      <c r="AC19" s="107"/>
      <c r="AD19" s="125">
        <v>3.5</v>
      </c>
      <c r="AE19" s="125">
        <v>3.7</v>
      </c>
      <c r="AF19" s="125">
        <v>4.3</v>
      </c>
      <c r="AG19" s="117">
        <v>4.5279999999999996</v>
      </c>
    </row>
    <row r="20" spans="1:33" ht="18.8" customHeight="1">
      <c r="A20" s="55"/>
      <c r="B20" s="130" t="s">
        <v>146</v>
      </c>
      <c r="C20" s="106"/>
      <c r="D20" s="121"/>
      <c r="E20" s="107"/>
      <c r="F20" s="122"/>
      <c r="G20" s="122"/>
      <c r="H20" s="121">
        <v>5.0000000000000001E-3</v>
      </c>
      <c r="I20" s="107"/>
      <c r="J20" s="122">
        <v>3.0000000000000001E-3</v>
      </c>
      <c r="K20" s="122">
        <v>9.0000000000000011E-3</v>
      </c>
      <c r="L20" s="122">
        <v>0.10299999999999999</v>
      </c>
      <c r="M20" s="121">
        <v>0</v>
      </c>
      <c r="N20" s="107"/>
      <c r="O20" s="122">
        <v>8.0000000000000016E-2</v>
      </c>
      <c r="P20" s="122">
        <v>0.2</v>
      </c>
      <c r="Q20" s="122">
        <v>0.28000000000000003</v>
      </c>
      <c r="R20" s="121">
        <v>0.33299999999999985</v>
      </c>
      <c r="S20" s="107"/>
      <c r="T20" s="122">
        <v>0.18700000000000006</v>
      </c>
      <c r="U20" s="122">
        <v>0.5</v>
      </c>
      <c r="V20" s="122">
        <v>0.19999999999999996</v>
      </c>
      <c r="W20" s="121">
        <v>0.5</v>
      </c>
      <c r="X20" s="107"/>
      <c r="Y20" s="122">
        <v>0.2</v>
      </c>
      <c r="Z20" s="122">
        <v>0.2</v>
      </c>
      <c r="AA20" s="122">
        <v>0.2</v>
      </c>
      <c r="AB20" s="121">
        <v>0.39999999999999947</v>
      </c>
      <c r="AC20" s="107"/>
      <c r="AD20" s="122">
        <v>0.10000000000000009</v>
      </c>
      <c r="AE20" s="122">
        <v>0.2</v>
      </c>
      <c r="AF20" s="122">
        <v>0.6</v>
      </c>
      <c r="AG20" s="119">
        <f>+AG19-AF19</f>
        <v>0.22799999999999976</v>
      </c>
    </row>
    <row r="21" spans="1:33" ht="8.3000000000000007" customHeight="1">
      <c r="A21" s="55"/>
      <c r="B21" s="130"/>
      <c r="C21" s="106"/>
      <c r="D21" s="121"/>
      <c r="E21" s="107"/>
      <c r="F21" s="122"/>
      <c r="G21" s="122"/>
      <c r="H21" s="121"/>
      <c r="I21" s="107"/>
      <c r="J21" s="122"/>
      <c r="K21" s="122"/>
      <c r="L21" s="122"/>
      <c r="M21" s="121"/>
      <c r="N21" s="107"/>
      <c r="O21" s="122"/>
      <c r="P21" s="122"/>
      <c r="Q21" s="122"/>
      <c r="R21" s="121"/>
      <c r="S21" s="107"/>
      <c r="T21" s="122"/>
      <c r="U21" s="122"/>
      <c r="V21" s="122"/>
      <c r="W21" s="121"/>
      <c r="X21" s="107"/>
      <c r="Y21" s="122"/>
      <c r="Z21" s="122"/>
      <c r="AA21" s="122"/>
      <c r="AB21" s="121"/>
      <c r="AC21" s="107"/>
      <c r="AD21" s="122"/>
      <c r="AE21" s="122"/>
      <c r="AF21" s="122"/>
      <c r="AG21" s="121"/>
    </row>
    <row r="22" spans="1:33" ht="22.55" customHeight="1">
      <c r="A22" s="55"/>
      <c r="B22" s="132" t="s">
        <v>147</v>
      </c>
      <c r="C22" s="106"/>
      <c r="D22" s="117"/>
      <c r="E22" s="107"/>
      <c r="F22" s="125"/>
      <c r="G22" s="125"/>
      <c r="H22" s="157"/>
      <c r="I22" s="107"/>
      <c r="J22" s="125">
        <v>0</v>
      </c>
      <c r="K22" s="125">
        <v>0.03</v>
      </c>
      <c r="L22" s="125">
        <v>0.03</v>
      </c>
      <c r="M22" s="157">
        <v>0.03</v>
      </c>
      <c r="N22" s="107"/>
      <c r="O22" s="125">
        <v>0</v>
      </c>
      <c r="P22" s="125">
        <v>0.03</v>
      </c>
      <c r="Q22" s="125">
        <v>0.03</v>
      </c>
      <c r="R22" s="157">
        <v>0.14000000000000001</v>
      </c>
      <c r="S22" s="107"/>
      <c r="T22" s="125">
        <v>0.21</v>
      </c>
      <c r="U22" s="125">
        <v>0.25</v>
      </c>
      <c r="V22" s="125">
        <v>0.32</v>
      </c>
      <c r="W22" s="157">
        <v>0.6</v>
      </c>
      <c r="X22" s="107"/>
      <c r="Y22" s="125">
        <v>0.63</v>
      </c>
      <c r="Z22" s="125">
        <v>0.7</v>
      </c>
      <c r="AA22" s="125">
        <v>0.75</v>
      </c>
      <c r="AB22" s="157">
        <v>0.9</v>
      </c>
      <c r="AC22" s="107"/>
      <c r="AD22" s="125">
        <v>1.05</v>
      </c>
      <c r="AE22" s="125">
        <v>1.1499999999999999</v>
      </c>
      <c r="AF22" s="125">
        <v>1.18</v>
      </c>
      <c r="AG22" s="157">
        <v>1.21</v>
      </c>
    </row>
    <row r="23" spans="1:33" ht="18.8" customHeight="1">
      <c r="A23" s="55"/>
      <c r="B23" s="130" t="s">
        <v>146</v>
      </c>
      <c r="C23" s="106"/>
      <c r="D23" s="119"/>
      <c r="E23" s="107"/>
      <c r="F23" s="122"/>
      <c r="G23" s="122"/>
      <c r="H23" s="119"/>
      <c r="I23" s="107"/>
      <c r="J23" s="125">
        <v>0</v>
      </c>
      <c r="K23" s="125">
        <v>0.03</v>
      </c>
      <c r="L23" s="125">
        <v>0.03</v>
      </c>
      <c r="M23" s="119">
        <v>0.03</v>
      </c>
      <c r="N23" s="107"/>
      <c r="O23" s="125">
        <v>0</v>
      </c>
      <c r="P23" s="125">
        <v>0.03</v>
      </c>
      <c r="Q23" s="125">
        <v>0</v>
      </c>
      <c r="R23" s="119">
        <v>0.11000000000000001</v>
      </c>
      <c r="S23" s="107"/>
      <c r="T23" s="125">
        <v>6.9999999999999979E-2</v>
      </c>
      <c r="U23" s="125">
        <v>4.0000000000000008E-2</v>
      </c>
      <c r="V23" s="125">
        <v>7.0000000000000007E-2</v>
      </c>
      <c r="W23" s="119">
        <v>0.3</v>
      </c>
      <c r="X23" s="107"/>
      <c r="Y23" s="125">
        <v>0.03</v>
      </c>
      <c r="Z23" s="125">
        <v>7.0000000000000007E-2</v>
      </c>
      <c r="AA23" s="125">
        <v>0.05</v>
      </c>
      <c r="AB23" s="119">
        <v>0.15000000000000002</v>
      </c>
      <c r="AC23" s="107"/>
      <c r="AD23" s="122">
        <v>0.15000000000000002</v>
      </c>
      <c r="AE23" s="122">
        <v>0.1</v>
      </c>
      <c r="AF23" s="120">
        <v>0.03</v>
      </c>
      <c r="AG23" s="119">
        <f>+AG22-AF22</f>
        <v>3.0000000000000027E-2</v>
      </c>
    </row>
    <row r="24" spans="1:33" ht="8.3000000000000007" customHeight="1">
      <c r="A24" s="55"/>
      <c r="B24" s="109"/>
      <c r="C24" s="106"/>
      <c r="D24" s="112"/>
      <c r="E24" s="107"/>
      <c r="F24" s="110"/>
      <c r="G24" s="110"/>
      <c r="H24" s="112"/>
      <c r="I24" s="107"/>
      <c r="J24" s="110"/>
      <c r="K24" s="110"/>
      <c r="L24" s="110"/>
      <c r="M24" s="112"/>
      <c r="N24" s="107"/>
      <c r="O24" s="110"/>
      <c r="P24" s="110"/>
      <c r="Q24" s="110"/>
      <c r="R24" s="112"/>
      <c r="S24" s="107"/>
      <c r="T24" s="110"/>
      <c r="U24" s="110"/>
      <c r="V24" s="110"/>
      <c r="W24" s="112"/>
      <c r="X24" s="107"/>
      <c r="Y24" s="110"/>
      <c r="Z24" s="110"/>
      <c r="AA24" s="110"/>
      <c r="AB24" s="112"/>
      <c r="AC24" s="107"/>
      <c r="AD24" s="110"/>
      <c r="AE24" s="110"/>
      <c r="AF24" s="110"/>
      <c r="AG24" s="112"/>
    </row>
    <row r="25" spans="1:33" s="60" customFormat="1" ht="9.6999999999999993" customHeight="1">
      <c r="A25" s="54"/>
      <c r="B25" s="111"/>
      <c r="C25" s="106"/>
      <c r="D25" s="62"/>
      <c r="E25" s="107"/>
      <c r="F25" s="62"/>
      <c r="G25" s="62"/>
      <c r="H25" s="62"/>
      <c r="I25" s="107"/>
      <c r="J25" s="62"/>
      <c r="K25" s="62"/>
      <c r="L25" s="62"/>
      <c r="M25" s="62"/>
      <c r="N25" s="107"/>
      <c r="O25" s="62"/>
      <c r="P25" s="62"/>
      <c r="Q25" s="62"/>
      <c r="R25" s="62"/>
      <c r="S25" s="107"/>
      <c r="T25" s="62"/>
      <c r="U25" s="62"/>
      <c r="V25" s="62"/>
      <c r="W25" s="62"/>
      <c r="X25" s="107"/>
      <c r="Y25" s="62"/>
      <c r="Z25" s="62"/>
      <c r="AA25" s="62"/>
      <c r="AB25" s="62"/>
      <c r="AC25" s="107"/>
      <c r="AD25" s="62"/>
      <c r="AE25" s="62"/>
      <c r="AF25" s="62"/>
      <c r="AG25" s="62"/>
    </row>
  </sheetData>
  <pageMargins left="0.7" right="0.7" top="0.75" bottom="0.75" header="0.3" footer="0.3"/>
  <pageSetup paperSize="9" scale="5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C65687F6E64E4CBAD8A05E4CF98437" ma:contentTypeVersion="13" ma:contentTypeDescription="Create a new document." ma:contentTypeScope="" ma:versionID="e856a338f1b83a4b6f78fed9bf501084">
  <xsd:schema xmlns:xsd="http://www.w3.org/2001/XMLSchema" xmlns:xs="http://www.w3.org/2001/XMLSchema" xmlns:p="http://schemas.microsoft.com/office/2006/metadata/properties" xmlns:ns3="778a5cf4-de9d-4193-a539-da8d981ad136" xmlns:ns4="fcd85802-c39f-40a3-920e-ee0a463b533a" targetNamespace="http://schemas.microsoft.com/office/2006/metadata/properties" ma:root="true" ma:fieldsID="40dbb949654682a92ef057c0ac861e78" ns3:_="" ns4:_="">
    <xsd:import namespace="778a5cf4-de9d-4193-a539-da8d981ad136"/>
    <xsd:import namespace="fcd85802-c39f-40a3-920e-ee0a463b533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8a5cf4-de9d-4193-a539-da8d981ad13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d85802-c39f-40a3-920e-ee0a463b533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42B6935-BDF0-4C99-864F-ED582307D9AB}">
  <ds:schemaRefs>
    <ds:schemaRef ds:uri="http://schemas.microsoft.com/sharepoint/v3/contenttype/forms"/>
  </ds:schemaRefs>
</ds:datastoreItem>
</file>

<file path=customXml/itemProps2.xml><?xml version="1.0" encoding="utf-8"?>
<ds:datastoreItem xmlns:ds="http://schemas.openxmlformats.org/officeDocument/2006/customXml" ds:itemID="{DD1F1EE8-8349-425F-8517-A7FF566BDA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8a5cf4-de9d-4193-a539-da8d981ad136"/>
    <ds:schemaRef ds:uri="fcd85802-c39f-40a3-920e-ee0a463b53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C9A823-E0EB-4E7E-84EF-706F4BD221B8}">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fcd85802-c39f-40a3-920e-ee0a463b533a"/>
    <ds:schemaRef ds:uri="778a5cf4-de9d-4193-a539-da8d981ad13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5</vt:i4>
      </vt:variant>
    </vt:vector>
  </HeadingPairs>
  <TitlesOfParts>
    <vt:vector size="10" baseType="lpstr">
      <vt:lpstr>Cover</vt:lpstr>
      <vt:lpstr>Disclaimer</vt:lpstr>
      <vt:lpstr>Data</vt:lpstr>
      <vt:lpstr>1.Financial Data</vt:lpstr>
      <vt:lpstr>2. Operating KPIs</vt:lpstr>
      <vt:lpstr>'1.Financial Data'!Area_stampa</vt:lpstr>
      <vt:lpstr>Cover!Area_stampa</vt:lpstr>
      <vt:lpstr>Data!Area_stampa</vt:lpstr>
      <vt:lpstr>Disclaimer!Area_stampa</vt:lpstr>
      <vt:lpstr>'1.Financial Data'!Titoli_stampa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Michele Vitale</dc:creator>
  <cp:lastModifiedBy>De Sarlo Chiara</cp:lastModifiedBy>
  <cp:lastPrinted>2021-03-04T13:26:43Z</cp:lastPrinted>
  <dcterms:created xsi:type="dcterms:W3CDTF">2016-04-01T09:24:13Z</dcterms:created>
  <dcterms:modified xsi:type="dcterms:W3CDTF">2021-03-04T13:26:46Z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y fmtid="{D5CDD505-2E9C-101B-9397-08002B2CF9AE}" pid="3" name="ContentTypeId">
    <vt:lpwstr>0x01010024C65687F6E64E4CBAD8A05E4CF98437</vt:lpwstr>
  </property>
  <property fmtid="{D5CDD505-2E9C-101B-9397-08002B2CF9AE}" pid="4" name="MSIP_Label_b244f673-923e-4cdb-8bf1-dfcce5b5c514_Enabled">
    <vt:lpwstr>True</vt:lpwstr>
  </property>
  <property fmtid="{D5CDD505-2E9C-101B-9397-08002B2CF9AE}" pid="5" name="MSIP_Label_b244f673-923e-4cdb-8bf1-dfcce5b5c514_SiteId">
    <vt:lpwstr>36da45f1-dd2c-4d1f-af13-5abe46b99921</vt:lpwstr>
  </property>
  <property fmtid="{D5CDD505-2E9C-101B-9397-08002B2CF9AE}" pid="6" name="MSIP_Label_b244f673-923e-4cdb-8bf1-dfcce5b5c514_Owner">
    <vt:lpwstr>gronco@deloitte.it</vt:lpwstr>
  </property>
  <property fmtid="{D5CDD505-2E9C-101B-9397-08002B2CF9AE}" pid="7" name="MSIP_Label_b244f673-923e-4cdb-8bf1-dfcce5b5c514_SetDate">
    <vt:lpwstr>2020-07-22T07:10:00.2750973Z</vt:lpwstr>
  </property>
  <property fmtid="{D5CDD505-2E9C-101B-9397-08002B2CF9AE}" pid="8" name="MSIP_Label_b244f673-923e-4cdb-8bf1-dfcce5b5c514_Name">
    <vt:lpwstr>Confidential</vt:lpwstr>
  </property>
  <property fmtid="{D5CDD505-2E9C-101B-9397-08002B2CF9AE}" pid="9" name="MSIP_Label_b244f673-923e-4cdb-8bf1-dfcce5b5c514_Application">
    <vt:lpwstr>Microsoft Azure Information Protection</vt:lpwstr>
  </property>
  <property fmtid="{D5CDD505-2E9C-101B-9397-08002B2CF9AE}" pid="10" name="MSIP_Label_b244f673-923e-4cdb-8bf1-dfcce5b5c514_ActionId">
    <vt:lpwstr>9a28a2ec-a7ac-474b-a259-d7058f503b87</vt:lpwstr>
  </property>
  <property fmtid="{D5CDD505-2E9C-101B-9397-08002B2CF9AE}" pid="11" name="MSIP_Label_b244f673-923e-4cdb-8bf1-dfcce5b5c514_Extended_MSFT_Method">
    <vt:lpwstr>Automatic</vt:lpwstr>
  </property>
  <property fmtid="{D5CDD505-2E9C-101B-9397-08002B2CF9AE}" pid="12" name="MSIP_Label_ea60d57e-af5b-4752-ac57-3e4f28ca11dc_Enabled">
    <vt:lpwstr>True</vt:lpwstr>
  </property>
  <property fmtid="{D5CDD505-2E9C-101B-9397-08002B2CF9AE}" pid="13" name="MSIP_Label_ea60d57e-af5b-4752-ac57-3e4f28ca11dc_SiteId">
    <vt:lpwstr>36da45f1-dd2c-4d1f-af13-5abe46b99921</vt:lpwstr>
  </property>
  <property fmtid="{D5CDD505-2E9C-101B-9397-08002B2CF9AE}" pid="14" name="MSIP_Label_ea60d57e-af5b-4752-ac57-3e4f28ca11dc_Owner">
    <vt:lpwstr>gronco@deloitte.it</vt:lpwstr>
  </property>
  <property fmtid="{D5CDD505-2E9C-101B-9397-08002B2CF9AE}" pid="15" name="MSIP_Label_ea60d57e-af5b-4752-ac57-3e4f28ca11dc_SetDate">
    <vt:lpwstr>2020-07-22T07:10:00.2750973Z</vt:lpwstr>
  </property>
  <property fmtid="{D5CDD505-2E9C-101B-9397-08002B2CF9AE}" pid="16" name="MSIP_Label_ea60d57e-af5b-4752-ac57-3e4f28ca11dc_Name">
    <vt:lpwstr>No Additional Protection</vt:lpwstr>
  </property>
  <property fmtid="{D5CDD505-2E9C-101B-9397-08002B2CF9AE}" pid="17" name="MSIP_Label_ea60d57e-af5b-4752-ac57-3e4f28ca11dc_Application">
    <vt:lpwstr>Microsoft Azure Information Protection</vt:lpwstr>
  </property>
  <property fmtid="{D5CDD505-2E9C-101B-9397-08002B2CF9AE}" pid="18" name="MSIP_Label_ea60d57e-af5b-4752-ac57-3e4f28ca11dc_ActionId">
    <vt:lpwstr>9a28a2ec-a7ac-474b-a259-d7058f503b87</vt:lpwstr>
  </property>
  <property fmtid="{D5CDD505-2E9C-101B-9397-08002B2CF9AE}" pid="19" name="MSIP_Label_ea60d57e-af5b-4752-ac57-3e4f28ca11dc_Parent">
    <vt:lpwstr>b244f673-923e-4cdb-8bf1-dfcce5b5c514</vt:lpwstr>
  </property>
  <property fmtid="{D5CDD505-2E9C-101B-9397-08002B2CF9AE}" pid="20" name="MSIP_Label_ea60d57e-af5b-4752-ac57-3e4f28ca11dc_Extended_MSFT_Method">
    <vt:lpwstr>Automatic</vt:lpwstr>
  </property>
  <property fmtid="{D5CDD505-2E9C-101B-9397-08002B2CF9AE}" pid="21" name="Sensitivity">
    <vt:lpwstr>Confidential No Additional Protection</vt:lpwstr>
  </property>
</Properties>
</file>