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0" yWindow="-110" windowWidth="19420" windowHeight="11020" tabRatio="842" activeTab="3"/>
  </bookViews>
  <sheets>
    <sheet name="Cover" sheetId="1" r:id="rId1"/>
    <sheet name="Data" sheetId="3" r:id="rId2"/>
    <sheet name="1.Financial Data" sheetId="4" r:id="rId3"/>
    <sheet name="2. Operating KPIs" sheetId="40" r:id="rId4"/>
  </sheets>
  <externalReferences>
    <externalReference r:id="rId5"/>
    <externalReference r:id="rId6"/>
    <externalReference r:id="rId7"/>
    <externalReference r:id="rId8"/>
  </externalReferences>
  <definedNames>
    <definedName name="appname">#REF!</definedName>
    <definedName name="_xlnm.Print_Area" localSheetId="2">'1.Financial Data'!$D$3:$J$179</definedName>
    <definedName name="_xlnm.Print_Area" localSheetId="3">'2. Operating KPIs'!$A$1:$J$27</definedName>
    <definedName name="_xlnm.Print_Area" localSheetId="0">Cover!$A$1:$J$27</definedName>
    <definedName name="_xlnm.Print_Area" localSheetId="1">Data!$A$1:$R$42</definedName>
    <definedName name="Check">'[1]3.Assumptions'!$D$91</definedName>
    <definedName name="CIQWBGuid" hidden="1">"INWIT - Investor Relations - Weekly.xlsx"</definedName>
    <definedName name="Cubo">'[2]0_Home'!$B$65</definedName>
    <definedName name="CV_CURRENCYPAERNT">#REF!</definedName>
    <definedName name="Decommissioning_YearlyImpact">'[1]3.Assumptions'!$D$36</definedName>
    <definedName name="Discount_CashAdv">'[1]3.Assumptions'!$D$46</definedName>
    <definedName name="Discount_MA">'[1]3.Assumptions'!$D$48</definedName>
    <definedName name="Dismantling_Cost">'[1]3.Assumptions'!$D$38</definedName>
    <definedName name="Dvd_Policy">'[1]3.Assumptions'!$D$76</definedName>
    <definedName name="ElabExpand">#REF!</definedName>
    <definedName name="ElenExp">[3]WORK1!$U$2:$U$4</definedName>
    <definedName name="ElenLG">[3]WORK1!$T$2:$T$3</definedName>
    <definedName name="Infrastructural_Sites">'[1]3.Assumptions'!$G$114</definedName>
    <definedName name="Interest_Rate">'[1]3.Assumptions'!$D$80</definedName>
    <definedName name="Interest_Rate_Notcontr.">'[1]3.Assumptions'!$D$87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"02/19/2017 11:05:59"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TAT_FY15">'[1]3.Assumptions'!$G$12</definedName>
    <definedName name="ISTAT_FY16">'[1]3.Assumptions'!$H$12</definedName>
    <definedName name="ISTAT_FY17">'[1]3.Assumptions'!$I$12</definedName>
    <definedName name="ISTAT_FY18">'[1]3.Assumptions'!$J$12</definedName>
    <definedName name="ISTAT_FY19">'[1]3.Assumptions'!$K$12</definedName>
    <definedName name="ISTAT_FY20">'[1]3.Assumptions'!$L$12</definedName>
    <definedName name="ISTAT_FY21">'[1]3.Assumptions'!$M$12</definedName>
    <definedName name="ISTAT_FY22">'[1]3.Assumptions'!$N$12</definedName>
    <definedName name="ISTAT_FY23">'[1]3.Assumptions'!$O$12</definedName>
    <definedName name="ISTAT_FY24">'[1]3.Assumptions'!$P$12</definedName>
    <definedName name="ISTAT_FY25">'[1]3.Assumptions'!$Q$12</definedName>
    <definedName name="ISTAT_FY26">'[1]3.Assumptions'!$R$12</definedName>
    <definedName name="LG">[4]WORK1!$T$6</definedName>
    <definedName name="LING">[3]WORK1!$T$6</definedName>
    <definedName name="lingua">[3]WORK1!$T$7</definedName>
    <definedName name="Lingua_Get">#REF!</definedName>
    <definedName name="Multiplo_CashAdv">'[1]3.Assumptions'!$D$50</definedName>
    <definedName name="Multiplo_LandAcq">'[1]3.Assumptions'!$D$51</definedName>
    <definedName name="NBV_DismantedSites">'[1]3.Assumptions'!$D$37</definedName>
    <definedName name="NewSites_YearlyImpact">'[1]3.Assumptions'!$D$17</definedName>
    <definedName name="NewTenants_YearlyImpact">'[1]3.Assumptions'!$D$26</definedName>
    <definedName name="nometestata">[3]WORK1!$T$10</definedName>
    <definedName name="NonCash_Interest_Rate">'[1]3.Assumptions'!$D$39</definedName>
    <definedName name="PercDismanted_NotMarkt">'[1]3.Assumptions'!$D$32</definedName>
    <definedName name="PercNotMarkt_MSA">'[1]3.Assumptions'!$D$31</definedName>
    <definedName name="Renegotiation_YearlyImpact">'[1]3.Assumptions'!$D$49</definedName>
    <definedName name="schedule">[3]WORK1!$T$11</definedName>
    <definedName name="Site_Unitary_Cost">'[1]3.Assumptions'!$D$19</definedName>
    <definedName name="_xlnm.Print_Titles" localSheetId="2">'1.Financial Data'!$1:$2</definedName>
    <definedName name="UsefulLife_Capex">'[1]3.Assumptions'!$D$72</definedName>
    <definedName name="vdim1">#REF!</definedName>
    <definedName name="vdim10">#REF!</definedName>
    <definedName name="vdim11">#REF!</definedName>
    <definedName name="vdim12">#REF!</definedName>
    <definedName name="vdim13">#REF!</definedName>
    <definedName name="vdim14">#REF!</definedName>
    <definedName name="vdim15">#REF!</definedName>
    <definedName name="vdim16">#REF!</definedName>
    <definedName name="vdim2">#REF!</definedName>
    <definedName name="vdim3">#REF!</definedName>
    <definedName name="vdim4">#REF!</definedName>
    <definedName name="vdim5">#REF!</definedName>
    <definedName name="vdim6">#REF!</definedName>
    <definedName name="vdim7">#REF!</definedName>
    <definedName name="vdim8">#REF!</definedName>
    <definedName name="vdim9">#REF!</definedName>
    <definedName name="Z_1D0196E2_DA44_4DB7_9EF7_BDF396FFCB9E_.wvu.PrintArea" localSheetId="2" hidden="1">'1.Financial Data'!$C$1:$D$179</definedName>
    <definedName name="Z_1D0196E2_DA44_4DB7_9EF7_BDF396FFCB9E_.wvu.PrintArea" localSheetId="0" hidden="1">Cover!$A$1:$J$27</definedName>
    <definedName name="Z_1D0196E2_DA44_4DB7_9EF7_BDF396FFCB9E_.wvu.PrintArea" localSheetId="1" hidden="1">Data!$A$1:$R$42</definedName>
    <definedName name="Z_69535C21_9FE6_49FF_8C76_DB202AC4DC8D_.wvu.PrintArea" localSheetId="2" hidden="1">'1.Financial Data'!$C$1:$D$181</definedName>
    <definedName name="Z_69535C21_9FE6_49FF_8C76_DB202AC4DC8D_.wvu.PrintArea" localSheetId="0" hidden="1">Cover!$A$1:$J$27</definedName>
    <definedName name="Z_69535C21_9FE6_49FF_8C76_DB202AC4DC8D_.wvu.PrintArea" localSheetId="1" hidden="1">Data!$A$1:$R$42</definedName>
    <definedName name="Z_71B0A4DF_A151_4888_AD28_56A1189DEF7A_.wvu.PrintArea" localSheetId="2" hidden="1">'1.Financial Data'!$C$1:$D$179</definedName>
    <definedName name="Z_71B0A4DF_A151_4888_AD28_56A1189DEF7A_.wvu.PrintArea" localSheetId="0" hidden="1">Cover!$A$1:$J$27</definedName>
    <definedName name="Z_71B0A4DF_A151_4888_AD28_56A1189DEF7A_.wvu.PrintArea" localSheetId="1" hidden="1">Data!$A$1:$R$42</definedName>
    <definedName name="Z_71B0A4DF_A151_4888_AD28_56A1189DEF7A_.wvu.PrintTitles" localSheetId="2" hidden="1">'1.Financial Data'!$1:$2</definedName>
    <definedName name="Z_7897F2C7_20A9_4961_B617_DBAAC333AF50_.wvu.PrintArea" localSheetId="0" hidden="1">Cover!$A$1:$J$27</definedName>
    <definedName name="Z_7897F2C7_20A9_4961_B617_DBAAC333AF50_.wvu.PrintArea" localSheetId="1" hidden="1">Data!$A$1:$R$42</definedName>
    <definedName name="Z_CD2548A9_7BE4_4403_91CD_580D6B673AE0_.wvu.PrintArea" localSheetId="2" hidden="1">'1.Financial Data'!$C$1:$D$181</definedName>
    <definedName name="Z_CD2548A9_7BE4_4403_91CD_580D6B673AE0_.wvu.PrintArea" localSheetId="0" hidden="1">Cover!$A$1:$J$27</definedName>
    <definedName name="Z_CD2548A9_7BE4_4403_91CD_580D6B673AE0_.wvu.PrintArea" localSheetId="1" hidden="1">Data!$A$1:$R$42</definedName>
    <definedName name="Z_CFBB7BCF_3C34_4D65_B7CB_B5BDEC1FB4F5_.wvu.PrintArea" localSheetId="2" hidden="1">'1.Financial Data'!$C$1:$D$181</definedName>
    <definedName name="Z_CFBB7BCF_3C34_4D65_B7CB_B5BDEC1FB4F5_.wvu.PrintArea" localSheetId="0" hidden="1">Cover!$A$1:$J$27</definedName>
    <definedName name="Z_CFBB7BCF_3C34_4D65_B7CB_B5BDEC1FB4F5_.wvu.PrintArea" localSheetId="1" hidden="1">Data!$A$1:$R$42</definedName>
    <definedName name="Z_E2060345_10C5_44A3_95E0_67544A309E3C_.wvu.PrintArea" localSheetId="2" hidden="1">'1.Financial Data'!$C$1:$D$179</definedName>
    <definedName name="Z_E2060345_10C5_44A3_95E0_67544A309E3C_.wvu.PrintArea" localSheetId="0" hidden="1">Cover!$A$1:$J$27</definedName>
    <definedName name="Z_E2060345_10C5_44A3_95E0_67544A309E3C_.wvu.PrintArea" localSheetId="1" hidden="1">Data!$A$1:$R$42</definedName>
    <definedName name="Z_E2060345_10C5_44A3_95E0_67544A309E3C_.wvu.PrintTitles" localSheetId="2" hidden="1">'1.Financial Data'!$1:$2</definedName>
    <definedName name="Z_FC2EDFC3_A93C_4477_93AF_27C0C0201BDE_.wvu.PrintArea" localSheetId="2" hidden="1">'1.Financial Data'!$B$1:$D$179</definedName>
    <definedName name="Z_FC2EDFC3_A93C_4477_93AF_27C0C0201BDE_.wvu.PrintArea" localSheetId="0" hidden="1">Cover!$A$1:$J$27</definedName>
    <definedName name="Z_FC2EDFC3_A93C_4477_93AF_27C0C0201BDE_.wvu.PrintArea" localSheetId="1" hidden="1">Data!$A$1:$R$42</definedName>
    <definedName name="Z_FC2EDFC3_A93C_4477_93AF_27C0C0201BDE_.wvu.PrintTitles" localSheetId="2" hidden="1">'1.Financial Data'!$1:$2</definedName>
    <definedName name="Z_FC2EDFC3_A93C_4477_93AF_27C0C0201BDE_.wvu.Rows" localSheetId="2" hidden="1">'1.Financial Data'!$136:$136</definedName>
  </definedNames>
  <calcPr calcId="191028" iterate="1" calcOnSave="0"/>
  <customWorkbookViews>
    <customWorkbookView name="Vitale Michele - Visualizzazione personale" guid="{FC2EDFC3-A93C-4477-93AF-27C0C0201BDE}" mergeInterval="0" personalView="1" maximized="1" windowWidth="1356" windowHeight="463" tabRatio="842" activeSheetId="5"/>
    <customWorkbookView name="Sassu Federica (Guest) - Visualizzazione personale" guid="{69535C21-9FE6-49FF-8C76-DB202AC4DC8D}" mergeInterval="0" personalView="1" maximized="1" windowWidth="1362" windowHeight="542" tabRatio="731" activeSheetId="6"/>
    <customWorkbookView name="Giulia Rapisarda - Personal View" guid="{CFBB7BCF-3C34-4D65-B7CB-B5BDEC1FB4F5}" mergeInterval="0" personalView="1" maximized="1" xWindow="-11" yWindow="-11" windowWidth="1942" windowHeight="1046" activeSheetId="7"/>
    <customWorkbookView name="Jamil Ashour - Personal View" guid="{7897F2C7-20A9-4961-B617-DBAAC333AF50}" mergeInterval="0" personalView="1" maximized="1" xWindow="-8" yWindow="-8" windowWidth="1616" windowHeight="876" activeSheetId="5"/>
    <customWorkbookView name="Mazziotti Di Celso Victoria (Guest) - Visualizzazione personale" guid="{E2060345-10C5-44A3-95E0-67544A309E3C}" mergeInterval="0" personalView="1" maximized="1" windowWidth="1362" windowHeight="543" tabRatio="842" activeSheetId="4"/>
    <customWorkbookView name="Marta Lapiana - Personal View" guid="{CD2548A9-7BE4-4403-91CD-580D6B673AE0}" mergeInterval="0" personalView="1" maximized="1" xWindow="-8" yWindow="-8" windowWidth="1616" windowHeight="876" tabRatio="817" activeSheetId="2"/>
    <customWorkbookView name="Borgese Riccardo - Visualizzazione personale" guid="{1D0196E2-DA44-4DB7-9EF7-BDF396FFCB9E}" mergeInterval="0" personalView="1" maximized="1" windowWidth="1920" windowHeight="854" tabRatio="905" activeSheetId="4"/>
    <customWorkbookView name="Silvestri Laura - Visualizzazione personale" guid="{71B0A4DF-A151-4888-AD28-56A1189DEF7A}" mergeInterval="0" personalView="1" maximized="1" windowWidth="1362" windowHeight="503" tabRatio="842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40" l="1"/>
  <c r="F6" i="40"/>
  <c r="G136" i="4" l="1"/>
  <c r="H136" i="4"/>
  <c r="I136" i="4"/>
  <c r="I21" i="40"/>
  <c r="G21" i="40"/>
  <c r="F21" i="40"/>
  <c r="E21" i="40"/>
  <c r="G18" i="40"/>
  <c r="G11" i="40"/>
  <c r="G9" i="40"/>
  <c r="I6" i="40"/>
  <c r="G8" i="40" l="1"/>
  <c r="G6" i="40" s="1"/>
</calcChain>
</file>

<file path=xl/sharedStrings.xml><?xml version="1.0" encoding="utf-8"?>
<sst xmlns="http://schemas.openxmlformats.org/spreadsheetml/2006/main" count="234" uniqueCount="142">
  <si>
    <t>1Q21 Financial Results</t>
  </si>
  <si>
    <t>Databook</t>
  </si>
  <si>
    <t>March 31, 2021</t>
  </si>
  <si>
    <t>Index</t>
  </si>
  <si>
    <t>Contact Details</t>
  </si>
  <si>
    <t>INWIT Investor Relations</t>
  </si>
  <si>
    <t>click on the links below</t>
  </si>
  <si>
    <t>Fabio Ruffini</t>
  </si>
  <si>
    <t>ir@inwit.it</t>
  </si>
  <si>
    <t>Key Financials</t>
  </si>
  <si>
    <t>Operating KPIs</t>
  </si>
  <si>
    <t>Website link:</t>
  </si>
  <si>
    <t>INWIT Website</t>
  </si>
  <si>
    <t>FINANCIAL DATA &amp; KPIs</t>
  </si>
  <si>
    <t>&gt;&gt;</t>
  </si>
  <si>
    <t>Financial figures</t>
  </si>
  <si>
    <t xml:space="preserve">Reported Quarterly Profit and Loss </t>
  </si>
  <si>
    <t>Currency: €m</t>
  </si>
  <si>
    <t>Q1 20
(Jan-Mar)</t>
  </si>
  <si>
    <t>Q2 20
(Apr-Jun)</t>
  </si>
  <si>
    <t>Q3 20
(Jul-Sep)</t>
  </si>
  <si>
    <t>Q4 20
(Oct-Dec)</t>
  </si>
  <si>
    <t>Q1 21
(Jan-Mar)</t>
  </si>
  <si>
    <t>Revenues</t>
  </si>
  <si>
    <r>
      <t>OLOs macro sites &amp; Others</t>
    </r>
    <r>
      <rPr>
        <vertAlign val="superscript"/>
        <sz val="14"/>
        <color rgb="FF003264"/>
        <rFont val="TIM Sans"/>
        <family val="1"/>
      </rPr>
      <t>2</t>
    </r>
  </si>
  <si>
    <r>
      <t>New Services</t>
    </r>
    <r>
      <rPr>
        <vertAlign val="superscript"/>
        <sz val="14"/>
        <color rgb="FF003264"/>
        <rFont val="TIM Sans"/>
        <family val="1"/>
      </rPr>
      <t>3</t>
    </r>
  </si>
  <si>
    <t>Operating Expenses</t>
  </si>
  <si>
    <t xml:space="preserve">Ground Lease </t>
  </si>
  <si>
    <t>Other OpEx</t>
  </si>
  <si>
    <t>Personnel Costs</t>
  </si>
  <si>
    <t>EBITDA</t>
  </si>
  <si>
    <t>D&amp;A and Write-off</t>
  </si>
  <si>
    <t>EBIT</t>
  </si>
  <si>
    <t>Interest</t>
  </si>
  <si>
    <t>Taxes &amp; Others</t>
  </si>
  <si>
    <t>NET INCOME</t>
  </si>
  <si>
    <t>One-off details</t>
  </si>
  <si>
    <t>One-off Revenues</t>
  </si>
  <si>
    <t>One-off Expenses</t>
  </si>
  <si>
    <t>EBITDAL</t>
  </si>
  <si>
    <t>EBITDA Margin</t>
  </si>
  <si>
    <t>TAX rate (on EBT)</t>
  </si>
  <si>
    <t>Net Income on Sales</t>
  </si>
  <si>
    <t xml:space="preserve">Profit and Loss </t>
  </si>
  <si>
    <t xml:space="preserve"> </t>
  </si>
  <si>
    <t>[Audited]</t>
  </si>
  <si>
    <t>[Unaudited]</t>
  </si>
  <si>
    <t>3M20
(Jan-Mar)</t>
  </si>
  <si>
    <t>6M20
(Jan-Jun)</t>
  </si>
  <si>
    <t>9M20
(Jan-Sep)</t>
  </si>
  <si>
    <t>FY20
(Jan-Dec)</t>
  </si>
  <si>
    <t>3M21
(Jan-Mar)</t>
  </si>
  <si>
    <t>Reported Quarterly Cash Flow</t>
  </si>
  <si>
    <t>EBITDA Recurring</t>
  </si>
  <si>
    <t>Recurring CAPEX</t>
  </si>
  <si>
    <t>EBITDA - Recurring CAPEX</t>
  </si>
  <si>
    <t xml:space="preserve">Change in Net Working Capital related to Recurring Capex </t>
  </si>
  <si>
    <t xml:space="preserve">Change in Net Working Capital non Recurring </t>
  </si>
  <si>
    <t>-</t>
  </si>
  <si>
    <t>Operating Free Cash Flow</t>
  </si>
  <si>
    <t>Tax Cash-Out</t>
  </si>
  <si>
    <t>Lease payment Recurring</t>
  </si>
  <si>
    <t>Financial Charges</t>
  </si>
  <si>
    <t>Recurring Cash Flow</t>
  </si>
  <si>
    <t>One-off Items</t>
  </si>
  <si>
    <t xml:space="preserve">Change in trade payables related to Dev. CAPEX </t>
  </si>
  <si>
    <t>Development CAPEX</t>
  </si>
  <si>
    <t>Price adjustment</t>
  </si>
  <si>
    <t>Other Change in Net Working Capital</t>
  </si>
  <si>
    <t>Free Cash Flow to Equity</t>
  </si>
  <si>
    <t xml:space="preserve">Purchase/sale of treasury shares </t>
  </si>
  <si>
    <t>Financial investments</t>
  </si>
  <si>
    <t xml:space="preserve">Other Financial Charges </t>
  </si>
  <si>
    <t>Others</t>
  </si>
  <si>
    <t>Dividend Paid</t>
  </si>
  <si>
    <t>Net Cash Flow</t>
  </si>
  <si>
    <t>Impact of IFRS16</t>
  </si>
  <si>
    <t>Net Cash Flow after adoption IFRS16</t>
  </si>
  <si>
    <t>Net Debt Beginning of Period</t>
  </si>
  <si>
    <t>Net Debt End of Period Inwit Stand Alone</t>
  </si>
  <si>
    <t>Vodafone contribution</t>
  </si>
  <si>
    <t>Net Debt End of Period</t>
  </si>
  <si>
    <t>CAPEX (total)</t>
  </si>
  <si>
    <t>Cash Flow</t>
  </si>
  <si>
    <t xml:space="preserve">EBITDA Recurring </t>
  </si>
  <si>
    <t>Change in Net Working Capital</t>
  </si>
  <si>
    <t>Price adjustement</t>
  </si>
  <si>
    <t>Financial investements</t>
  </si>
  <si>
    <t>Other variations</t>
  </si>
  <si>
    <t>Impact  IFRS16</t>
  </si>
  <si>
    <t>Balance Sheet</t>
  </si>
  <si>
    <t>Goodwill</t>
  </si>
  <si>
    <t>Tangible assets</t>
  </si>
  <si>
    <t>Other intangible fixed assets</t>
  </si>
  <si>
    <t>Other fixed assets (deferred taxes)</t>
  </si>
  <si>
    <t xml:space="preserve">Rights of Use on Third Party Assets </t>
  </si>
  <si>
    <t>Fixed assets</t>
  </si>
  <si>
    <t xml:space="preserve">Net Working Capital </t>
  </si>
  <si>
    <t>Shareholders dividend</t>
  </si>
  <si>
    <t>Current assets/liabilities</t>
  </si>
  <si>
    <t>ARO fund</t>
  </si>
  <si>
    <t>Deferred taxes Fund</t>
  </si>
  <si>
    <t>Other LT Net Assets/liabilities</t>
  </si>
  <si>
    <t>Non-Current assets/liabilities</t>
  </si>
  <si>
    <t>Invested Capital</t>
  </si>
  <si>
    <t>Share Capital</t>
  </si>
  <si>
    <t>Legal Reserve</t>
  </si>
  <si>
    <t>Distributable Reserves</t>
  </si>
  <si>
    <t xml:space="preserve"> CY P&amp;L (Fully distributable)</t>
  </si>
  <si>
    <t>Total Net Equity</t>
  </si>
  <si>
    <t>Long-Term Debt</t>
  </si>
  <si>
    <t xml:space="preserve">IFRS16 Long term debt </t>
  </si>
  <si>
    <t>IFRS16 Short term debt</t>
  </si>
  <si>
    <t xml:space="preserve">Short term debt </t>
  </si>
  <si>
    <t>Cash &amp; Cash equivalents</t>
  </si>
  <si>
    <t xml:space="preserve">Total Net Financial Position </t>
  </si>
  <si>
    <t>Total sources of financing</t>
  </si>
  <si>
    <t>EBITDA Voda Contribution</t>
  </si>
  <si>
    <t>Adj factor</t>
  </si>
  <si>
    <t>EBITDA on yearly basis</t>
  </si>
  <si>
    <t xml:space="preserve">NFP/EBITDA </t>
  </si>
  <si>
    <t>Operational KPIs</t>
  </si>
  <si>
    <t>1Q20</t>
  </si>
  <si>
    <t>2Q20</t>
  </si>
  <si>
    <t>3Q20</t>
  </si>
  <si>
    <t>4Q20</t>
  </si>
  <si>
    <t>1Q21</t>
  </si>
  <si>
    <t>Number in #k</t>
  </si>
  <si>
    <t>Tenancy Ratio</t>
  </si>
  <si>
    <t>Number of Tenants</t>
  </si>
  <si>
    <t>Anchor Tenants</t>
  </si>
  <si>
    <r>
      <t>Anchors  New Tenants</t>
    </r>
    <r>
      <rPr>
        <vertAlign val="superscript"/>
        <sz val="10"/>
        <color rgb="FF003264"/>
        <rFont val="TIM Sans"/>
        <family val="1"/>
      </rPr>
      <t>1</t>
    </r>
  </si>
  <si>
    <t>OLOs</t>
  </si>
  <si>
    <r>
      <t>OLOs  New Tenants</t>
    </r>
    <r>
      <rPr>
        <vertAlign val="superscript"/>
        <sz val="10"/>
        <color rgb="FF003264"/>
        <rFont val="TIM Sans"/>
        <family val="1"/>
      </rPr>
      <t>1</t>
    </r>
  </si>
  <si>
    <r>
      <t>Organic Number of Sites</t>
    </r>
    <r>
      <rPr>
        <b/>
        <vertAlign val="superscript"/>
        <sz val="10"/>
        <color rgb="FF003264"/>
        <rFont val="TIM Sans"/>
        <family val="1"/>
      </rPr>
      <t>2</t>
    </r>
  </si>
  <si>
    <t>Other KPIs</t>
  </si>
  <si>
    <t>Small Cells &amp; DAS</t>
  </si>
  <si>
    <t>gross adds</t>
  </si>
  <si>
    <t>Backhauling</t>
  </si>
  <si>
    <t>6M20
(jan-Jun)</t>
  </si>
  <si>
    <r>
      <t>TIM - MSA macro sites</t>
    </r>
    <r>
      <rPr>
        <vertAlign val="superscript"/>
        <sz val="14"/>
        <color rgb="FF003264"/>
        <rFont val="TIM Sans"/>
        <family val="1"/>
      </rPr>
      <t xml:space="preserve">1 </t>
    </r>
  </si>
  <si>
    <r>
      <t>VOD - MSA macro sites</t>
    </r>
    <r>
      <rPr>
        <vertAlign val="superscript"/>
        <sz val="14"/>
        <color rgb="FF003264"/>
        <rFont val="TIM Sans"/>
        <family val="1"/>
      </rPr>
      <t xml:space="preserve">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</si>
</sst>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&quot;$&quot;#,##0_);\(&quot;$&quot;#,##0\)"/>
    <numFmt numFmtId="167" formatCode="&quot;$&quot;#,##0_);[Red]\(&quot;$&quot;#,##0\)"/>
    <numFmt numFmtId="168" formatCode="&quot;$&quot;#,##0.00_);\(&quot;$&quot;#,##0.00\)"/>
    <numFmt numFmtId="169" formatCode="&quot;$&quot;#,##0.00_);[Red]\(&quot;$&quot;#,##0.00\)"/>
    <numFmt numFmtId="170" formatCode="_(&quot;$&quot;* #,##0_);_(&quot;$&quot;* \(#,##0\);_(&quot;$&quot;* &quot;-&quot;_);_(@_)"/>
    <numFmt numFmtId="171" formatCode="_(* #,##0.00_);_(* \(#,##0.00\);_(* &quot;-&quot;??_);_(@_)"/>
    <numFmt numFmtId="172" formatCode="#,##0.0;\(#,##0.0\)"/>
    <numFmt numFmtId="173" formatCode="0.000000"/>
    <numFmt numFmtId="174" formatCode="[$-C0A]mmmm\-yy;@"/>
    <numFmt numFmtId="175" formatCode="[$-C0A]mmm\-yy;@"/>
    <numFmt numFmtId="176" formatCode="0.0%"/>
    <numFmt numFmtId="177" formatCode="#,##0;\(#,##0\)"/>
    <numFmt numFmtId="178" formatCode="@&quot; ($)&quot;"/>
    <numFmt numFmtId="179" formatCode="@&quot; (%)&quot;"/>
    <numFmt numFmtId="180" formatCode="@&quot; (£)&quot;"/>
    <numFmt numFmtId="181" formatCode="@&quot; (x)&quot;"/>
    <numFmt numFmtId="182" formatCode="#,##0.0_x_x;\(#,##0.0\)_x_x;0.0_x_x;@_x_x"/>
    <numFmt numFmtId="183" formatCode="#,##0.0_x_x_x;\(#,##0.0\)_x_x_x;0.0_x_x_x;@_x_x_x"/>
    <numFmt numFmtId="184" formatCode="#,##0.0_x_x_x_x;\(#,##0.0\)_x_x_x_x;0.0_x_x_x_x;@_x_x_x_x"/>
    <numFmt numFmtId="185" formatCode="#,##0.00_x;\(#,##0.00\)_x;0.00_x;@_x"/>
    <numFmt numFmtId="186" formatCode="#,##0.00_x_x;\(#,##0.00\)_x_x;0_x_x;@_x_x"/>
    <numFmt numFmtId="187" formatCode="#,##0.00_x_x_x;\(#,##0.00\)_x_x_x;0.00_x_x_x;@_x_x_x"/>
    <numFmt numFmtId="188" formatCode="#,##0.00_x_x_x_x;\(#,##0.00\)_x_x_x_x;0.00_x_x_x_x;@_x_x_x_x"/>
    <numFmt numFmtId="189" formatCode="#,##0_x;\(#,##0\)_x;0_x;@_x"/>
    <numFmt numFmtId="190" formatCode="#,##0_x_x;\(#,##0\)_x_x;0_x_x;@_x_x"/>
    <numFmt numFmtId="191" formatCode="#,##0_x_x_x;\(#,##0\)_x_x_x;0_x_x_x;@_x_x_x"/>
    <numFmt numFmtId="192" formatCode="#,##0_x_x_x_x;\(#,##0\)_x_x_x_x;0_x_x_x_x;@_x_x_x_x"/>
    <numFmt numFmtId="193" formatCode="#,##0.0_);\(#,##0.0\)"/>
    <numFmt numFmtId="194" formatCode="&quot;Source: &quot;@_%_)"/>
    <numFmt numFmtId="195" formatCode="&quot;L.&quot;#,##0.0_);\(&quot;L.&quot;#,##0.0\)"/>
    <numFmt numFmtId="196" formatCode="&quot;$&quot;#,##0.0_);\(&quot;$&quot;#,##0.0\)"/>
    <numFmt numFmtId="197" formatCode="#,##0.00_%_);\(#,##0.00\)_%;#,##0.00_%_);@_%_)"/>
    <numFmt numFmtId="198" formatCode="\€\ 0.00000"/>
    <numFmt numFmtId="199" formatCode="_-* #,##0.0_-;\-* #,##0.0_-;_-* &quot;-&quot;??_-;_-@_-"/>
    <numFmt numFmtId="200" formatCode="_(&quot;F&quot;* #,##0.00_);_(&quot;F&quot;* \(#,##0.00\);_(&quot;F&quot;* &quot;-&quot;??_);_(@_)"/>
    <numFmt numFmtId="201" formatCode="0.00E+00;;;"/>
    <numFmt numFmtId="202" formatCode="&quot;L.&quot;#,##0_%_);\(&quot;L.&quot;#,##0\)_%;&quot;L.&quot;#,##0_%_);@_%_)"/>
    <numFmt numFmtId="203" formatCode="&quot;$&quot;#,##0_%_);\(&quot;$&quot;#,##0\)_%;&quot;$&quot;#,##0_%_);@_%_)"/>
    <numFmt numFmtId="204" formatCode="#,##0.00\x"/>
    <numFmt numFmtId="205" formatCode="&quot;F&quot;#,##0.00_);[Red]\(&quot;F&quot;#,##0.00\)"/>
    <numFmt numFmtId="206" formatCode="0.00000000000"/>
    <numFmt numFmtId="207" formatCode="#,##0.0\x_)_&quot;;\(#,##0.0\x\)_&quot;;#,##0.0\x_)_&quot;;@_)"/>
    <numFmt numFmtId="208" formatCode="&quot;$&quot;_(#,##0.00_);&quot;$&quot;\(#,##0.00\)"/>
    <numFmt numFmtId="209" formatCode="#,##0.0_%_);;#,##0.0_%_);@_%_)"/>
    <numFmt numFmtId="210" formatCode="#,##0_%_);\(#,##0\)_%;#,##0_%_);@_%_)"/>
    <numFmt numFmtId="211" formatCode="\+\ 0.00%"/>
    <numFmt numFmtId="212" formatCode="&quot;F&quot;#,##0_);\(&quot;F&quot;#,##0\)"/>
    <numFmt numFmtId="213" formatCode="&quot;£&quot;_(#,##0.00_);&quot;£&quot;\(#,##0.00\)"/>
    <numFmt numFmtId="214" formatCode="\€#,##0.00_);\(\€#,##0.00\)"/>
    <numFmt numFmtId="215" formatCode="#,##0.0\x"/>
    <numFmt numFmtId="216" formatCode="#,##0.00_ ;[Red]\-#,##0.00;\-"/>
    <numFmt numFmtId="217" formatCode="#,##0.0&quot;x&quot;_);\(#,##0.0&quot;x&quot;\)"/>
    <numFmt numFmtId="218" formatCode="&quot;Yes&quot;_%_);;&quot;No&quot;_%_)"/>
    <numFmt numFmtId="219" formatCode=";;;@*."/>
    <numFmt numFmtId="220" formatCode="0.000000000000"/>
    <numFmt numFmtId="221" formatCode="_(&quot;F&quot;* #,##0_);_(&quot;F&quot;* \(#,##0\);_(&quot;F&quot;* &quot;-&quot;_);_(@_)"/>
    <numFmt numFmtId="222" formatCode="0.0000000000"/>
    <numFmt numFmtId="223" formatCode="#,##0.0\x_)_%_);\(#,##0.0\x\)_%_);#,##0.0\x_)_%_);@_)"/>
    <numFmt numFmtId="224" formatCode="0_);\(0\);0_);@_)"/>
    <numFmt numFmtId="225" formatCode="&quot;£&quot;#,##0.0_);\(&quot;£&quot;#,##0.0\)"/>
    <numFmt numFmtId="226" formatCode="0000\ &quot;Calendar Mean EPS&quot;"/>
    <numFmt numFmtId="227" formatCode="\+\ 0%"/>
    <numFmt numFmtId="228" formatCode="&quot;F&quot;#,##0_);[Red]\(&quot;F&quot;#,##0\)"/>
    <numFmt numFmtId="229" formatCode="#,##0.0_)\x;\(#,##0.0\)\x"/>
    <numFmt numFmtId="230" formatCode="\€#,##0.0_);\(\€#,##0.0\)"/>
    <numFmt numFmtId="231" formatCode="#,##0.0_)_%_);\(#,##0.0\)_%_);#,##0.0_)_%_);@_)"/>
    <numFmt numFmtId="232" formatCode="&quot;L.&quot;#,##0.00_%_);\(&quot;L.&quot;#,##0.00\)_%;&quot;L.&quot;#,##0.00_%_);@_%_)"/>
    <numFmt numFmtId="233" formatCode="&quot;$&quot;#,##0.00_%_);\(&quot;$&quot;#,##0.00\)_%;&quot;$&quot;#,##0.00_%_);@_%_)"/>
    <numFmt numFmtId="234" formatCode="&quot;F&quot;#,##0.00_);\(&quot;F&quot;#,##0.00\)"/>
    <numFmt numFmtId="235" formatCode="#,##0.0_)_x;\(#,##0.0\)_x"/>
    <numFmt numFmtId="236" formatCode="\€#,##0.00_);[Red]\(\€#,##0.00\)"/>
    <numFmt numFmtId="237" formatCode="#,##0.0\x_);\(#,##0.0\x\);#,##0.0\x_);@_)"/>
    <numFmt numFmtId="238" formatCode="&quot;L.&quot;#,##0.000_%_);\(&quot;L.&quot;#,##0.000\)_%;&quot;L.&quot;#,##0.000_%_);@_%_)"/>
    <numFmt numFmtId="239" formatCode="&quot;$&quot;#,##0.000_%_);\(&quot;$&quot;#,##0.000\)_%;&quot;$&quot;#,##0.000_%_);@_%_)"/>
    <numFmt numFmtId="240" formatCode="0.0000000000000"/>
    <numFmt numFmtId="241" formatCode="dd\-mmm\-yy_)"/>
    <numFmt numFmtId="242" formatCode="#,##0.0_)_x_&quot;;\(#,##0.0\)_x_&quot;;#,##0.0_)_x_&quot;;@_)"/>
    <numFmt numFmtId="243" formatCode="0.0_)\%;\(0.0\)\%"/>
    <numFmt numFmtId="244" formatCode="\£#,##0_);\(\£#,##0\)"/>
    <numFmt numFmtId="245" formatCode="0.0_);\(0.0\);0.0_);@_)"/>
    <numFmt numFmtId="246" formatCode="#,##0.000_%_);\(#,##0.000\)_%;#,##0.000_%_);@_%_)"/>
    <numFmt numFmtId="247" formatCode="_-* #,##0.0\ _F_-;\-* #,##0.0\ _F_-;_-* &quot;-&quot;?\ _F_-;_-@_-"/>
    <numFmt numFmtId="248" formatCode="mmm\-yy_)"/>
    <numFmt numFmtId="249" formatCode="#,##0.0_)_x_%_);\(#,##0.0\)_x_%_);#,##0.0_)_x_%_);@_)"/>
    <numFmt numFmtId="250" formatCode="#,##0.0_)_%;\(#,##0.0\)_%"/>
    <numFmt numFmtId="251" formatCode="&quot;$&quot;#,##0.0_%_);;&quot;$&quot;#,##0.0_%_);@_%_)"/>
    <numFmt numFmtId="252" formatCode="0\ &quot;i&quot;"/>
    <numFmt numFmtId="253" formatCode="0&quot;I&quot;"/>
    <numFmt numFmtId="254" formatCode="0.0"/>
    <numFmt numFmtId="255" formatCode="#,##0.0"/>
    <numFmt numFmtId="256" formatCode="#,##0.0%_);\(#,##0.0%\)"/>
    <numFmt numFmtId="257" formatCode="#,##0.00%_);\(#,##0.00%\)"/>
    <numFmt numFmtId="258" formatCode="_-* #,##0.000000_-;\-* #,##0.000000_-;_-* &quot;-&quot;??_-;_-@_-"/>
    <numFmt numFmtId="259" formatCode="#,##0.0_);[Red]\(#,##0.0\)"/>
    <numFmt numFmtId="260" formatCode="General_)"/>
    <numFmt numFmtId="261" formatCode="0.0\p;\(0.0\)\p"/>
    <numFmt numFmtId="262" formatCode="#,##0.000"/>
    <numFmt numFmtId="263" formatCode="0.00000"/>
    <numFmt numFmtId="264" formatCode="_(* #,##0.00\x_);_(* &quot;N/M&quot;_)"/>
    <numFmt numFmtId="265" formatCode="###0.0;\(###0.0\)"/>
    <numFmt numFmtId="266" formatCode="#,##0\ &quot;€&quot;_-;#,##0\ &quot;€&quot;\-"/>
    <numFmt numFmtId="267" formatCode="* #,##0.0\ \x_);&quot;NM&quot;_)"/>
    <numFmt numFmtId="268" formatCode="#,##0.000_);\(#,##0.000\)"/>
    <numFmt numFmtId="269" formatCode="#,##0.000_)\x;\(#,##0.000\)\x"/>
    <numFmt numFmtId="270" formatCode="&quot;L.&quot;\ #,##0;[Red]\-&quot;L.&quot;\ #,##0"/>
    <numFmt numFmtId="271" formatCode="&quot;L.&quot;\ #,##0.00;[Red]\-&quot;L.&quot;\ #,##0.00"/>
    <numFmt numFmtId="272" formatCode="&quot;$&quot;#,##0;[Red]\-&quot;$&quot;#,##0"/>
    <numFmt numFmtId="273" formatCode="&quot;$&quot;#,##0.00;[Red]\-&quot;$&quot;#,##0.00"/>
    <numFmt numFmtId="274" formatCode="&quot;Pryca&quot;"/>
    <numFmt numFmtId="275" formatCode="_(&quot;$&quot;\ #,##0.00_);_(&quot;$&quot;\ #,##0.00\);_(&quot;$&quot;* &quot;-&quot;??_);_(@_)"/>
    <numFmt numFmtId="276" formatCode="* #,##0.00_);* \(#,##0.00\);* \ "/>
    <numFmt numFmtId="277" formatCode="&quot;$&quot;#,##0.00\ \ \ ;\(&quot;$&quot;#,##0.00\)\ \ "/>
    <numFmt numFmtId="278" formatCode="mmm\ dd"/>
    <numFmt numFmtId="279" formatCode="m/d/yy_%_)"/>
    <numFmt numFmtId="280" formatCode="mmm\.\ d\ \'yy\ \a\t\ h:mm"/>
    <numFmt numFmtId="281" formatCode="###0;\(###0\)"/>
    <numFmt numFmtId="282" formatCode="_(&quot;N$&quot;* #,##0.00_);_(&quot;N$&quot;* \(#,##0.00\);_(&quot;N$&quot;* &quot;-&quot;??_);_(@_)"/>
    <numFmt numFmtId="283" formatCode="* \£\ #,##0.00_);* \(\£\ #,##0.00\);* \£\ \-"/>
    <numFmt numFmtId="284" formatCode="#,##0.0\ ;\(#,##0.0\)"/>
    <numFmt numFmtId="285" formatCode="\$#,##0.000;\(\$#,##0.000\)"/>
    <numFmt numFmtId="286" formatCode="_-[$€-2]\ * #,##0.00_-;\-[$€-2]\ * #,##0.00_-;_-[$€-2]\ * &quot;-&quot;??_-"/>
    <numFmt numFmtId="287" formatCode="0_)"/>
    <numFmt numFmtId="288" formatCode="#\ ##0.0"/>
    <numFmt numFmtId="289" formatCode="0.0\%_);\(0.0\%\);0.0\%_);@_%_)"/>
    <numFmt numFmtId="290" formatCode=";;;"/>
    <numFmt numFmtId="291" formatCode="0.00%;\(0.00%\)"/>
    <numFmt numFmtId="292" formatCode="#,##0.00;\(#,##0.00\)"/>
    <numFmt numFmtId="293" formatCode="&quot;$&quot;#,##0.0_%_);\(&quot;$&quot;#,##0.0\)_%"/>
    <numFmt numFmtId="294" formatCode="&quot;$&quot;#,##0.00_%_);\(&quot;$&quot;#,##0.00\)_%"/>
    <numFmt numFmtId="295" formatCode="0.0\x_)_);&quot;NM    &quot;;0.0\x_)_)"/>
    <numFmt numFmtId="296" formatCode="0.0%_);\(0.0%\)"/>
    <numFmt numFmtId="297" formatCode="#,##0\ \ \ ;\(#,##0\)\ \ "/>
    <numFmt numFmtId="298" formatCode="&quot;$&quot;#,##0\ \ \ ;\(&quot;$&quot;#,##0\)\ \ "/>
    <numFmt numFmtId="299" formatCode="ddmmmyy"/>
    <numFmt numFmtId="300" formatCode="0.0000"/>
    <numFmt numFmtId="301" formatCode="_-* #,##0\ _€_-;_-* #,##0\ _€\-;_-* &quot;-&quot;\ _€_-;_-@_-"/>
    <numFmt numFmtId="302" formatCode="0.00_)"/>
    <numFmt numFmtId="303" formatCode="#,##0;\(#,##0\);&quot;-&quot;"/>
    <numFmt numFmtId="304" formatCode="#,##0_ ;\-#,##0\ "/>
    <numFmt numFmtId="305" formatCode="#,##0\x_);\(#,##0\x\)"/>
    <numFmt numFmtId="306" formatCode="#,##0%_);\(#,##0%\)"/>
    <numFmt numFmtId="307" formatCode="\¥#,##0.0_);\(\¥#,##0.0\)"/>
    <numFmt numFmtId="308" formatCode="_-&quot;£ &quot;* #,##0.00_-;\-&quot;£ &quot;* #,##0.00_-;_-&quot;£ &quot;* &quot;-&quot;??_-;_-@_-"/>
    <numFmt numFmtId="309" formatCode="#,##0.0\x_)_);\(#,##0.0\x\)_);#,##0.0\x_)_);@_%_)"/>
    <numFmt numFmtId="310" formatCode="&quot;Jeronimo Martins&quot;"/>
    <numFmt numFmtId="311" formatCode="0.0_);\(0.0\)"/>
    <numFmt numFmtId="312" formatCode="_(* #,##0.000_);_(* \(#,##0.000\);_(* &quot;-&quot;??_);_(@_)"/>
    <numFmt numFmtId="313" formatCode="0.0\ \x\ ;&quot;NM   &quot;;0.0\ \x"/>
    <numFmt numFmtId="314" formatCode="* \£\ #,##0.0000_);* \(\£\ #,##0.0000\);* \£\ \-"/>
    <numFmt numFmtId="315" formatCode="&quot;Casino&quot;"/>
    <numFmt numFmtId="316" formatCode="###0.0_x;\(###0.0\)_x"/>
    <numFmt numFmtId="317" formatCode="#,##0.0\x;\(#,##0.0\x\)"/>
    <numFmt numFmtId="318" formatCode="0.0\ _x\ ;&quot;NM   &quot;;0.0\ \x"/>
    <numFmt numFmtId="319" formatCode="#,##0.00\ \ \ ;\(#,##0.00\)\ \ "/>
    <numFmt numFmtId="320" formatCode="&quot;L.&quot;\ #,##0.00;\-&quot;L.&quot;\ #,##0.00"/>
    <numFmt numFmtId="321" formatCode="_ * #\ ##0;_ * \(#\ ##0\);_ * &quot;-&quot;;_ @_ "/>
    <numFmt numFmtId="322" formatCode="\$#,##0_);[Red]\(\$#,##0\)"/>
    <numFmt numFmtId="323" formatCode="#,##0.00\x_);[Red]\(#,##0.00\)\x"/>
    <numFmt numFmtId="324" formatCode="#,##0.0\x_);[Red]\(#,##0.0\)\x"/>
    <numFmt numFmtId="325" formatCode="_-* #,##0\ &quot;TL&quot;_-;\-* #,##0\ &quot;TL&quot;_-;_-* &quot;-&quot;\ &quot;TL&quot;_-;_-@_-"/>
    <numFmt numFmtId="326" formatCode="_-* #,##0.00\ &quot;TL&quot;_-;\-* #,##0.00\ &quot;TL&quot;_-;_-* &quot;-&quot;??\ &quot;TL&quot;_-;_-@_-"/>
    <numFmt numFmtId="327" formatCode="0.0000_)"/>
    <numFmt numFmtId="328" formatCode="0.0000000%"/>
    <numFmt numFmtId="329" formatCode="#,##0.0\%_);\(#,##0.0\%\);#,##0.0\%_);@_%_)"/>
    <numFmt numFmtId="330" formatCode="0.0%;\(0.0%\)"/>
    <numFmt numFmtId="331" formatCode="0.0%;\-0.0%;&quot;---%&quot;"/>
    <numFmt numFmtId="332" formatCode="0.00%_);\(0.00%\);\ \-\-\-_)"/>
    <numFmt numFmtId="333" formatCode="0.00%_);\-\-\-\ _);\ \-\-\-_)"/>
    <numFmt numFmtId="334" formatCode="0.000_)%;\(0.000\)%"/>
    <numFmt numFmtId="335" formatCode="0.0%_);\(0.0%\);0.0%_);@_%_)"/>
    <numFmt numFmtId="336" formatCode="d\.mmm"/>
    <numFmt numFmtId="337" formatCode="\£#,##0_);\(\£#,##0\);\ \-\-\-_)"/>
    <numFmt numFmtId="338" formatCode="#,##0_);\(#,##0\);\ \-\-\-_)"/>
    <numFmt numFmtId="339" formatCode="#,##0.00_);\(#,##0.00\);\ \-\-\-_)"/>
    <numFmt numFmtId="340" formatCode="&quot;$&quot;#,##0.000_);\(&quot;$&quot;#,##0.000\)"/>
    <numFmt numFmtId="341" formatCode="&quot;$&quot;#,##0;\-&quot;$&quot;#,##0"/>
    <numFmt numFmtId="342" formatCode="&quot;$&quot;#,##0.0"/>
    <numFmt numFmtId="343" formatCode="#,##0.0;[Red]\-#,##0.0"/>
    <numFmt numFmtId="344" formatCode="\£#,##0.00_);\(\£#,##0.00\);\ \-\-\-_)"/>
    <numFmt numFmtId="345" formatCode="#,##0.000;[Red]\-#,##0.000"/>
    <numFmt numFmtId="346" formatCode="_-&quot;L.&quot;\ * #,##0_-;\-&quot;L.&quot;\ * #,##0_-;_-&quot;L.&quot;\ * &quot;-&quot;_-;_-@_-"/>
    <numFmt numFmtId="347" formatCode="_-&quot;öS&quot;\ * #,##0_-;\-&quot;öS&quot;\ * #,##0_-;_-&quot;öS&quot;\ * &quot;-&quot;_-;_-@_-"/>
    <numFmt numFmtId="348" formatCode="_-&quot;öS&quot;\ * #,##0.00_-;\-&quot;öS&quot;\ * #,##0.00_-;_-&quot;öS&quot;\ * &quot;-&quot;??_-;_-@_-"/>
    <numFmt numFmtId="349" formatCode="0_%_);\(0\)_%;0_%_);@_%_)"/>
    <numFmt numFmtId="350" formatCode="_(\ #,##0.0_%_);_(\ \(#,##0.0_%\);_(\ &quot; - &quot;_%_);_(@_)"/>
    <numFmt numFmtId="351" formatCode="_(\ #,##0.0%_);_(\ \(#,##0.0%\);_(\ &quot; - &quot;\%_);_(@_)"/>
    <numFmt numFmtId="352" formatCode="_-* #,##0_)_-;\-* \(#,##0\)_-;_-* &quot;-&quot;_)_-;_-@_-"/>
    <numFmt numFmtId="353" formatCode="#,##0.000;\(#,##0.000\);\-"/>
    <numFmt numFmtId="354" formatCode="#,##0.0_);\(#,##0.0\);&quot;-&quot;?_);@_)"/>
    <numFmt numFmtId="355" formatCode="&quot;Yes&quot;;;&quot;No&quot;"/>
    <numFmt numFmtId="356" formatCode="#,##0_)_x;\(#,##0\)_x;0_)_x;@_)_x"/>
    <numFmt numFmtId="357" formatCode="0.00%_);\(0.00%\)"/>
    <numFmt numFmtId="358" formatCode="&quot;$&quot;#,##0.0_);\(&quot;$&quot;#,##0.0\);&quot;-&quot;?_);@_)"/>
    <numFmt numFmtId="359" formatCode="_(* #,##0.0_);_(* \(#,##0.0\);_(* &quot; - &quot;_);_(@_)"/>
    <numFmt numFmtId="360" formatCode="0.0\ &quot;x&quot;"/>
    <numFmt numFmtId="361" formatCode="#,##0.0_);\(#,##0.0\);"/>
    <numFmt numFmtId="362" formatCode="#,##0.0;\(#,##0.0\);"/>
    <numFmt numFmtId="363" formatCode="#,##0.0_);\(#,##0.0\);\ "/>
    <numFmt numFmtId="364" formatCode="#,##0;\(#,##0\);"/>
    <numFmt numFmtId="365" formatCode="_-* #,##0.0_)_-;\-* \(#,##0.0\)_-;_-* &quot;-&quot;_)_-;_-@_-"/>
    <numFmt numFmtId="366" formatCode="#,##0.00&quot;x&quot;"/>
    <numFmt numFmtId="367" formatCode="0.00&quot;x&quot;"/>
    <numFmt numFmtId="368" formatCode="_-* #,##0.00_)_-;\-* \(#,##0.00\)_-;_-* &quot;-&quot;_)_-;_-@_-"/>
  </numFmts>
  <fonts count="2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Book Antiqua"/>
      <family val="1"/>
    </font>
    <font>
      <sz val="10"/>
      <name val="Helv"/>
      <charset val="162"/>
    </font>
    <font>
      <sz val="10"/>
      <name val="Arial"/>
      <family val="2"/>
    </font>
    <font>
      <sz val="12"/>
      <color indexed="8"/>
      <name val="Times New Roman"/>
      <family val="1"/>
    </font>
    <font>
      <sz val="10"/>
      <name val="Helv"/>
      <family val="2"/>
    </font>
    <font>
      <sz val="10"/>
      <name val="Palatino"/>
      <family val="1"/>
    </font>
    <font>
      <sz val="10"/>
      <name val="Frutiger 45 Light"/>
      <family val="2"/>
    </font>
    <font>
      <sz val="9"/>
      <name val="Arial"/>
      <family val="2"/>
    </font>
    <font>
      <b/>
      <sz val="10"/>
      <name val="MS Sans Serif"/>
      <family val="2"/>
    </font>
    <font>
      <sz val="12"/>
      <name val="Times New Roman"/>
      <family val="1"/>
    </font>
    <font>
      <sz val="14"/>
      <name val="System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8"/>
      <name val="Arial Narrow"/>
      <family val="2"/>
    </font>
    <font>
      <sz val="10"/>
      <color indexed="10"/>
      <name val="Verdana"/>
      <family val="2"/>
    </font>
    <font>
      <sz val="10"/>
      <color indexed="12"/>
      <name val="Verdana"/>
      <family val="2"/>
    </font>
    <font>
      <sz val="12"/>
      <name val="Arial"/>
      <family val="2"/>
    </font>
    <font>
      <sz val="10"/>
      <name val="Helv"/>
      <charset val="204"/>
    </font>
    <font>
      <sz val="8"/>
      <name val="Times New Roman"/>
      <family val="1"/>
    </font>
    <font>
      <sz val="10"/>
      <name val="Verdana"/>
      <family val="2"/>
    </font>
    <font>
      <sz val="10"/>
      <name val="Univers (WN)"/>
    </font>
    <font>
      <sz val="10"/>
      <name val="Helv"/>
    </font>
    <font>
      <b/>
      <sz val="10"/>
      <color indexed="9"/>
      <name val="Arial"/>
      <family val="2"/>
    </font>
    <font>
      <sz val="10"/>
      <name val="Courier"/>
      <family val="3"/>
    </font>
    <font>
      <u/>
      <sz val="10"/>
      <name val="Arial"/>
      <family val="2"/>
    </font>
    <font>
      <sz val="8"/>
      <name val="Univers"/>
      <family val="2"/>
    </font>
    <font>
      <sz val="8"/>
      <name val="Helv"/>
    </font>
    <font>
      <sz val="11"/>
      <color indexed="9"/>
      <name val="Calibri"/>
      <family val="2"/>
    </font>
    <font>
      <sz val="11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sz val="8"/>
      <color indexed="12"/>
      <name val="Arial"/>
      <family val="2"/>
    </font>
    <font>
      <i/>
      <sz val="8"/>
      <color indexed="16"/>
      <name val="Arial"/>
      <family val="2"/>
    </font>
    <font>
      <i/>
      <sz val="8"/>
      <color indexed="54"/>
      <name val="Arial"/>
      <family val="2"/>
    </font>
    <font>
      <i/>
      <sz val="9"/>
      <color indexed="16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2"/>
      <name val="Helv"/>
    </font>
    <font>
      <b/>
      <sz val="14"/>
      <name val="Helvetica"/>
      <family val="2"/>
    </font>
    <font>
      <sz val="9"/>
      <color indexed="12"/>
      <name val="Arial"/>
      <family val="2"/>
    </font>
    <font>
      <sz val="10"/>
      <color indexed="10"/>
      <name val="Univers 45 Light"/>
    </font>
    <font>
      <b/>
      <sz val="12"/>
      <name val="tms rmn"/>
    </font>
    <font>
      <sz val="10"/>
      <name val="Garamond"/>
      <family val="1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8"/>
      <color indexed="12"/>
      <name val="Helv"/>
    </font>
    <font>
      <sz val="10"/>
      <name val="Geneva"/>
    </font>
    <font>
      <sz val="10"/>
      <color indexed="12"/>
      <name val="Univers 45 Light"/>
    </font>
    <font>
      <sz val="10"/>
      <color indexed="12"/>
      <name val="Arial"/>
      <family val="2"/>
    </font>
    <font>
      <b/>
      <sz val="10"/>
      <name val="Arial Narrow"/>
      <family val="2"/>
    </font>
    <font>
      <sz val="10"/>
      <color indexed="8"/>
      <name val="Tms Rmn"/>
    </font>
    <font>
      <sz val="8"/>
      <name val="Geneva"/>
    </font>
    <font>
      <b/>
      <sz val="11"/>
      <color indexed="9"/>
      <name val="Calibri"/>
      <family val="2"/>
    </font>
    <font>
      <sz val="10"/>
      <color indexed="12"/>
      <name val="Times New Roman"/>
      <family val="1"/>
    </font>
    <font>
      <sz val="8"/>
      <color indexed="12"/>
      <name val="Tms Rmn"/>
    </font>
    <font>
      <sz val="12"/>
      <name val="Tms Rmn"/>
      <family val="1"/>
    </font>
    <font>
      <sz val="10"/>
      <name val="Univers 47 CondensedLight"/>
    </font>
    <font>
      <u val="singleAccounting"/>
      <sz val="10"/>
      <name val="Arial"/>
      <family val="2"/>
    </font>
    <font>
      <sz val="11"/>
      <color indexed="17"/>
      <name val="Calibri"/>
      <family val="2"/>
    </font>
    <font>
      <b/>
      <i/>
      <sz val="9"/>
      <name val="Arial"/>
      <family val="2"/>
    </font>
    <font>
      <sz val="10"/>
      <name val="Helvetica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i/>
      <sz val="8"/>
      <name val="Arial"/>
      <family val="2"/>
    </font>
    <font>
      <sz val="10"/>
      <name val="Courier New"/>
      <family val="3"/>
    </font>
    <font>
      <b/>
      <sz val="8"/>
      <color indexed="12"/>
      <name val="Arial"/>
      <family val="2"/>
    </font>
    <font>
      <b/>
      <sz val="8"/>
      <name val="Book Antiqua"/>
      <family val="1"/>
    </font>
    <font>
      <u/>
      <sz val="10"/>
      <color indexed="12"/>
      <name val="Arial"/>
      <family val="2"/>
    </font>
    <font>
      <sz val="10"/>
      <color indexed="39"/>
      <name val="Century Schoolbook"/>
      <family val="1"/>
    </font>
    <font>
      <sz val="8"/>
      <name val="Palatino"/>
      <family val="1"/>
    </font>
    <font>
      <sz val="9"/>
      <name val="Helv"/>
    </font>
    <font>
      <sz val="24"/>
      <name val="Arial"/>
      <family val="2"/>
    </font>
    <font>
      <sz val="10"/>
      <name val="MS Serif"/>
      <family val="1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0"/>
      <name val="MS Sans Serif"/>
      <family val="2"/>
    </font>
    <font>
      <sz val="10"/>
      <name val="Book Antiqua"/>
      <family val="1"/>
    </font>
    <font>
      <sz val="8"/>
      <name val="Univers 47 CondensedLight"/>
      <family val="2"/>
    </font>
    <font>
      <sz val="9"/>
      <name val="Univers 47 CondensedLight"/>
      <family val="2"/>
    </font>
    <font>
      <sz val="8"/>
      <color indexed="9"/>
      <name val="Arial"/>
      <family val="2"/>
    </font>
    <font>
      <b/>
      <i/>
      <strike/>
      <sz val="12"/>
      <color indexed="48"/>
      <name val="Arial"/>
      <family val="2"/>
    </font>
    <font>
      <sz val="12"/>
      <name val="TimesNewRomanPS"/>
    </font>
    <font>
      <sz val="10"/>
      <color indexed="8"/>
      <name val="Arial"/>
      <family val="2"/>
    </font>
    <font>
      <u/>
      <sz val="8"/>
      <color indexed="12"/>
      <name val="Times New Roman"/>
      <family val="1"/>
    </font>
    <font>
      <sz val="8"/>
      <name val="CG Times (E1)"/>
    </font>
    <font>
      <b/>
      <sz val="12"/>
      <name val="Times New Roman"/>
      <family val="1"/>
    </font>
    <font>
      <sz val="1"/>
      <color indexed="8"/>
      <name val="Courier"/>
      <family val="3"/>
    </font>
    <font>
      <sz val="8"/>
      <color indexed="12"/>
      <name val="Times New Roman"/>
      <family val="1"/>
    </font>
    <font>
      <u val="doubleAccounting"/>
      <sz val="10"/>
      <name val="Arial"/>
      <family val="2"/>
    </font>
    <font>
      <sz val="9"/>
      <color indexed="12"/>
      <name val="Times New Roman"/>
      <family val="1"/>
    </font>
    <font>
      <u/>
      <sz val="10"/>
      <color indexed="20"/>
      <name val="Arial"/>
      <family val="2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i/>
      <strike/>
      <sz val="12"/>
      <color indexed="40"/>
      <name val="Arial"/>
      <family val="2"/>
    </font>
    <font>
      <sz val="11"/>
      <color indexed="62"/>
      <name val="Calibri"/>
      <family val="2"/>
    </font>
    <font>
      <b/>
      <u/>
      <sz val="12"/>
      <name val="Arial Narrow"/>
      <family val="2"/>
    </font>
    <font>
      <sz val="9"/>
      <color indexed="10"/>
      <name val="Arial"/>
      <family val="2"/>
    </font>
    <font>
      <b/>
      <sz val="10"/>
      <color indexed="25"/>
      <name val="Arial Narrow"/>
      <family val="2"/>
    </font>
    <font>
      <b/>
      <sz val="14"/>
      <name val="Arial"/>
      <family val="2"/>
    </font>
    <font>
      <b/>
      <sz val="7"/>
      <color indexed="12"/>
      <name val="Arial"/>
      <family val="2"/>
    </font>
    <font>
      <u/>
      <sz val="7.8"/>
      <color indexed="36"/>
      <name val="Tms Rmn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7"/>
      <name val="Arial"/>
      <family val="2"/>
    </font>
    <font>
      <b/>
      <sz val="8"/>
      <name val="Arial"/>
      <family val="2"/>
    </font>
    <font>
      <i/>
      <sz val="8"/>
      <color indexed="12"/>
      <name val="Arial"/>
      <family val="2"/>
    </font>
    <font>
      <b/>
      <sz val="6"/>
      <name val="Arial"/>
      <family val="2"/>
    </font>
    <font>
      <b/>
      <sz val="12"/>
      <color indexed="8"/>
      <name val="Arial"/>
      <family val="2"/>
    </font>
    <font>
      <sz val="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b/>
      <i/>
      <sz val="12"/>
      <color indexed="12"/>
      <name val="Palatino"/>
      <family val="1"/>
    </font>
    <font>
      <sz val="10"/>
      <name val="Helvetica-Black"/>
    </font>
    <font>
      <sz val="28"/>
      <name val="Helvetica-Black"/>
    </font>
    <font>
      <sz val="18"/>
      <name val="Helvetica-Black"/>
    </font>
    <font>
      <sz val="18"/>
      <name val="Palatino"/>
      <family val="1"/>
    </font>
    <font>
      <i/>
      <sz val="14"/>
      <name val="Palatino"/>
      <family val="1"/>
    </font>
    <font>
      <sz val="10"/>
      <name val="Univers"/>
      <family val="2"/>
    </font>
    <font>
      <b/>
      <i/>
      <sz val="10"/>
      <name val="Times New Roman"/>
      <family val="1"/>
    </font>
    <font>
      <b/>
      <sz val="10"/>
      <name val="Arial"/>
      <family val="2"/>
    </font>
    <font>
      <i/>
      <sz val="10"/>
      <name val="Arial"/>
      <family val="2"/>
    </font>
    <font>
      <b/>
      <i/>
      <sz val="22"/>
      <name val="Times New Roman"/>
      <family val="1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shadow/>
      <sz val="8"/>
      <color indexed="12"/>
      <name val="Times New Roman"/>
      <family val="1"/>
    </font>
    <font>
      <sz val="10"/>
      <color indexed="18"/>
      <name val="Palatino"/>
      <family val="1"/>
    </font>
    <font>
      <b/>
      <sz val="10"/>
      <color indexed="24"/>
      <name val="Arial"/>
      <family val="2"/>
    </font>
    <font>
      <sz val="8"/>
      <color indexed="16"/>
      <name val="Palatino"/>
      <family val="1"/>
    </font>
    <font>
      <sz val="12"/>
      <color indexed="10"/>
      <name val="Bookman Old Style"/>
      <family val="1"/>
    </font>
    <font>
      <i/>
      <sz val="12"/>
      <color indexed="10"/>
      <name val="Bookman Old Style"/>
      <family val="1"/>
    </font>
    <font>
      <sz val="10"/>
      <color indexed="16"/>
      <name val="Times New Roman"/>
      <family val="1"/>
    </font>
    <font>
      <sz val="9"/>
      <name val="Tms Rmn"/>
    </font>
    <font>
      <sz val="8"/>
      <color indexed="8"/>
      <name val="Arial"/>
      <family val="2"/>
    </font>
    <font>
      <b/>
      <sz val="11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9"/>
      <name val="Arial"/>
      <family val="2"/>
    </font>
    <font>
      <sz val="10"/>
      <name val="Tms Rmn"/>
    </font>
    <font>
      <sz val="8"/>
      <color indexed="10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0"/>
      <name val="Palatino"/>
      <family val="1"/>
    </font>
    <font>
      <sz val="8"/>
      <name val="MS Sans Serif"/>
      <family val="2"/>
    </font>
    <font>
      <sz val="10"/>
      <color indexed="16"/>
      <name val="MS Sans Serif"/>
      <family val="2"/>
    </font>
    <font>
      <sz val="8"/>
      <color indexed="8"/>
      <name val="Helv"/>
    </font>
    <font>
      <sz val="10"/>
      <color indexed="14"/>
      <name val="Arial"/>
      <family val="2"/>
    </font>
    <font>
      <sz val="10"/>
      <color indexed="20"/>
      <name val="Times New Roman"/>
      <family val="1"/>
    </font>
    <font>
      <b/>
      <sz val="14"/>
      <color indexed="24"/>
      <name val="Book Antiqua"/>
      <family val="1"/>
    </font>
    <font>
      <sz val="10"/>
      <name val="Geneva"/>
      <family val="2"/>
    </font>
    <font>
      <sz val="11"/>
      <color indexed="60"/>
      <name val="Calibri"/>
      <family val="2"/>
    </font>
    <font>
      <sz val="10"/>
      <name val="Univers 45 Light"/>
    </font>
    <font>
      <sz val="10"/>
      <color theme="1"/>
      <name val="Calibri"/>
      <family val="2"/>
    </font>
    <font>
      <sz val="10"/>
      <color theme="1"/>
      <name val="Verdana"/>
      <family val="2"/>
    </font>
    <font>
      <sz val="7"/>
      <color indexed="12"/>
      <name val="Arial"/>
      <family val="2"/>
    </font>
    <font>
      <sz val="6"/>
      <name val="Arial"/>
      <family val="2"/>
    </font>
    <font>
      <sz val="8"/>
      <color indexed="8"/>
      <name val="Times New Roman"/>
      <family val="1"/>
    </font>
    <font>
      <sz val="8"/>
      <name val="Book Antiqua"/>
      <family val="1"/>
    </font>
    <font>
      <b/>
      <sz val="9"/>
      <name val="Helv"/>
    </font>
    <font>
      <sz val="10"/>
      <name val="Univers"/>
      <family val="2"/>
    </font>
    <font>
      <b/>
      <i/>
      <sz val="10"/>
      <name val="Arial"/>
      <family val="2"/>
    </font>
    <font>
      <i/>
      <strike/>
      <sz val="12"/>
      <color indexed="10"/>
      <name val="Arial"/>
      <family val="2"/>
    </font>
    <font>
      <b/>
      <sz val="11"/>
      <color indexed="63"/>
      <name val="Calibri"/>
      <family val="2"/>
    </font>
    <font>
      <b/>
      <sz val="26"/>
      <name val="Times New Roman"/>
      <family val="1"/>
    </font>
    <font>
      <sz val="10"/>
      <name val="Arial Tur"/>
      <charset val="162"/>
    </font>
    <font>
      <b/>
      <sz val="10"/>
      <name val="Times New Roman"/>
      <family val="1"/>
    </font>
    <font>
      <i/>
      <sz val="9"/>
      <name val="Helv"/>
    </font>
    <font>
      <i/>
      <sz val="8"/>
      <name val="Times New Roman"/>
      <family val="1"/>
    </font>
    <font>
      <sz val="12"/>
      <name val="Tms Rmn"/>
    </font>
    <font>
      <sz val="12"/>
      <name val="Arial MT"/>
    </font>
    <font>
      <sz val="11"/>
      <name val="Book Antiqua"/>
      <family val="1"/>
    </font>
    <font>
      <strike/>
      <sz val="12"/>
      <color indexed="46"/>
      <name val="Arial"/>
      <family val="2"/>
    </font>
    <font>
      <sz val="8"/>
      <color indexed="22"/>
      <name val="Arial"/>
      <family val="2"/>
    </font>
    <font>
      <sz val="11"/>
      <name val="Verdana"/>
      <family val="2"/>
    </font>
    <font>
      <b/>
      <sz val="14"/>
      <name val="Times New Roman"/>
      <family val="1"/>
    </font>
    <font>
      <sz val="12"/>
      <name val="Helv"/>
      <family val="2"/>
    </font>
    <font>
      <sz val="10"/>
      <color indexed="24"/>
      <name val="Arial"/>
      <family val="2"/>
    </font>
    <font>
      <sz val="10"/>
      <color indexed="10"/>
      <name val="MS Sans Serif"/>
      <family val="2"/>
    </font>
    <font>
      <b/>
      <sz val="10"/>
      <name val="Palatino"/>
    </font>
    <font>
      <sz val="8"/>
      <color indexed="62"/>
      <name val="Arial"/>
      <family val="2"/>
    </font>
    <font>
      <b/>
      <sz val="10"/>
      <color indexed="39"/>
      <name val="Arial"/>
      <family val="2"/>
    </font>
    <font>
      <sz val="10"/>
      <name val="KPN Arial"/>
    </font>
    <font>
      <sz val="10"/>
      <name val="Univers (W1)"/>
    </font>
    <font>
      <b/>
      <u/>
      <sz val="9"/>
      <name val="Helv"/>
    </font>
    <font>
      <vertAlign val="superscript"/>
      <sz val="8"/>
      <color indexed="62"/>
      <name val="Arial"/>
      <family val="2"/>
    </font>
    <font>
      <sz val="9"/>
      <name val="Helvetica-Black"/>
    </font>
    <font>
      <sz val="10"/>
      <color indexed="8"/>
      <name val="Palatino"/>
    </font>
    <font>
      <sz val="9"/>
      <name val="Univers (W1)"/>
      <family val="2"/>
    </font>
    <font>
      <sz val="8"/>
      <color indexed="16"/>
      <name val="Helv"/>
    </font>
    <font>
      <sz val="12"/>
      <name val="ⓒoUAAA¨u"/>
      <family val="1"/>
      <charset val="255"/>
    </font>
    <font>
      <sz val="11"/>
      <name val="￥i￠￢￠?o"/>
      <family val="3"/>
      <charset val="255"/>
    </font>
    <font>
      <sz val="10"/>
      <name val="Arial Narrow"/>
      <family val="2"/>
    </font>
    <font>
      <i/>
      <sz val="10"/>
      <name val="Arial Narrow"/>
      <family val="2"/>
    </font>
    <font>
      <i/>
      <sz val="10"/>
      <color indexed="25"/>
      <name val="Arial Narrow"/>
      <family val="2"/>
    </font>
    <font>
      <b/>
      <sz val="14"/>
      <color indexed="25"/>
      <name val="Arial"/>
      <family val="2"/>
    </font>
    <font>
      <sz val="8"/>
      <color indexed="25"/>
      <name val="Arial Narrow"/>
      <family val="2"/>
    </font>
    <font>
      <sz val="10"/>
      <color indexed="8"/>
      <name val="Times New Roman"/>
      <family val="1"/>
    </font>
    <font>
      <sz val="8"/>
      <name val="Helvetica-Narrow"/>
      <family val="2"/>
    </font>
    <font>
      <b/>
      <sz val="16"/>
      <name val="Arial"/>
      <family val="2"/>
    </font>
    <font>
      <b/>
      <sz val="18"/>
      <color theme="0" tint="-0.14999847407452621"/>
      <name val="Arial"/>
      <family val="2"/>
    </font>
    <font>
      <b/>
      <sz val="16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14"/>
      <name val="Arial Narrow"/>
      <family val="2"/>
    </font>
    <font>
      <b/>
      <sz val="28"/>
      <color rgb="FFFF0000"/>
      <name val="Arial"/>
      <family val="2"/>
    </font>
    <font>
      <sz val="11"/>
      <color rgb="FFFF0000"/>
      <name val="Arial"/>
      <family val="2"/>
    </font>
    <font>
      <b/>
      <sz val="16"/>
      <color rgb="FFFF0000"/>
      <name val="Arial"/>
      <family val="2"/>
    </font>
    <font>
      <sz val="11"/>
      <color theme="1"/>
      <name val="TIM Sans"/>
      <family val="3"/>
    </font>
    <font>
      <sz val="11"/>
      <name val="TIM Sans"/>
      <family val="3"/>
    </font>
    <font>
      <sz val="11"/>
      <color rgb="FF0070C0"/>
      <name val="TIM Sans"/>
      <family val="3"/>
    </font>
    <font>
      <b/>
      <sz val="11"/>
      <name val="TIM Sans"/>
      <family val="3"/>
    </font>
    <font>
      <i/>
      <sz val="11"/>
      <name val="TIM Sans"/>
      <family val="3"/>
    </font>
    <font>
      <b/>
      <sz val="11"/>
      <color rgb="FF0070C0"/>
      <name val="TIM Sans"/>
      <family val="3"/>
    </font>
    <font>
      <b/>
      <sz val="11"/>
      <color rgb="FF85AFDE"/>
      <name val="TIM Sans"/>
      <family val="3"/>
    </font>
    <font>
      <b/>
      <sz val="14"/>
      <color rgb="FF85AFDE"/>
      <name val="TIM Sans"/>
      <family val="3"/>
    </font>
    <font>
      <b/>
      <sz val="16"/>
      <color theme="1" tint="0.499984740745262"/>
      <name val="TIM Sans"/>
      <family val="3"/>
    </font>
    <font>
      <sz val="10"/>
      <name val="TIM Sans"/>
      <family val="3"/>
    </font>
    <font>
      <sz val="10"/>
      <color theme="0" tint="-0.499984740745262"/>
      <name val="TIM Sans"/>
      <family val="3"/>
    </font>
    <font>
      <sz val="10"/>
      <color theme="1"/>
      <name val="TIM Sans"/>
      <family val="3"/>
    </font>
    <font>
      <b/>
      <sz val="10"/>
      <color rgb="FF003264"/>
      <name val="TIM Sans"/>
      <family val="3"/>
    </font>
    <font>
      <sz val="10"/>
      <color rgb="FF003264"/>
      <name val="TIM Sans"/>
      <family val="3"/>
    </font>
    <font>
      <sz val="11"/>
      <color rgb="FF85AFDE"/>
      <name val="TIM Sans"/>
      <family val="1"/>
    </font>
    <font>
      <sz val="8"/>
      <name val="Calibri"/>
      <family val="2"/>
      <scheme val="minor"/>
    </font>
    <font>
      <b/>
      <sz val="10"/>
      <color theme="1"/>
      <name val="TIM Sans"/>
      <family val="3"/>
    </font>
    <font>
      <i/>
      <sz val="14"/>
      <color theme="0"/>
      <name val="TIM Sans"/>
      <family val="1"/>
    </font>
    <font>
      <sz val="14"/>
      <color theme="0"/>
      <name val="TIM Sans"/>
      <family val="1"/>
    </font>
    <font>
      <sz val="14"/>
      <color theme="1"/>
      <name val="TIM Sans"/>
      <family val="1"/>
    </font>
    <font>
      <sz val="14"/>
      <color rgb="FF003264"/>
      <name val="TIM Sans"/>
      <family val="1"/>
    </font>
    <font>
      <b/>
      <sz val="14"/>
      <color rgb="FF003264"/>
      <name val="TIM Sans"/>
      <family val="1"/>
    </font>
    <font>
      <vertAlign val="superscript"/>
      <sz val="14"/>
      <color rgb="FF003264"/>
      <name val="TIM Sans"/>
      <family val="1"/>
    </font>
    <font>
      <b/>
      <sz val="14"/>
      <name val="TIM Sans"/>
      <family val="1"/>
    </font>
    <font>
      <i/>
      <sz val="14"/>
      <name val="TIM Sans"/>
      <family val="1"/>
    </font>
    <font>
      <b/>
      <sz val="14"/>
      <color rgb="FF85AFDE"/>
      <name val="TIM Sans"/>
      <family val="1"/>
    </font>
    <font>
      <sz val="14"/>
      <color rgb="FF85AFDE"/>
      <name val="TIM Sans"/>
      <family val="1"/>
    </font>
    <font>
      <sz val="14"/>
      <name val="TIM Sans"/>
      <family val="3"/>
    </font>
    <font>
      <b/>
      <sz val="14"/>
      <color theme="0" tint="-0.499984740745262"/>
      <name val="TIM Sans"/>
      <family val="3"/>
    </font>
    <font>
      <sz val="14"/>
      <color theme="1"/>
      <name val="TIM Sans"/>
      <family val="3"/>
    </font>
    <font>
      <b/>
      <sz val="10"/>
      <name val="TIM Sans"/>
      <family val="3"/>
    </font>
    <font>
      <b/>
      <sz val="10"/>
      <name val="TIM Sans"/>
      <family val="1"/>
    </font>
    <font>
      <b/>
      <sz val="11"/>
      <color theme="1"/>
      <name val="TIM Sans"/>
      <family val="1"/>
    </font>
    <font>
      <b/>
      <sz val="20"/>
      <color theme="1" tint="0.499984740745262"/>
      <name val="TIM Sans"/>
      <family val="3"/>
    </font>
    <font>
      <vertAlign val="superscript"/>
      <sz val="10"/>
      <color rgb="FF003264"/>
      <name val="TIM Sans"/>
      <family val="1"/>
    </font>
    <font>
      <b/>
      <vertAlign val="superscript"/>
      <sz val="10"/>
      <color rgb="FF003264"/>
      <name val="TIM Sans"/>
      <family val="1"/>
    </font>
    <font>
      <b/>
      <sz val="14"/>
      <color theme="1"/>
      <name val="TIM Sans"/>
      <family val="1"/>
    </font>
    <font>
      <b/>
      <sz val="10"/>
      <color theme="1" tint="0.499984740745262"/>
      <name val="TIM Sans"/>
      <family val="3"/>
    </font>
    <font>
      <b/>
      <sz val="10"/>
      <color theme="3"/>
      <name val="TIM Sans"/>
      <family val="3"/>
    </font>
    <font>
      <i/>
      <sz val="10"/>
      <color theme="0"/>
      <name val="TIM Sans"/>
      <family val="1"/>
    </font>
    <font>
      <b/>
      <sz val="10"/>
      <color theme="1" tint="0.499984740745262"/>
      <name val="TIM Sans"/>
      <family val="1"/>
    </font>
    <font>
      <sz val="10"/>
      <color theme="0"/>
      <name val="TIM Sans"/>
      <family val="1"/>
    </font>
    <font>
      <b/>
      <sz val="10"/>
      <color theme="0"/>
      <name val="TIM Sans"/>
      <family val="3"/>
    </font>
    <font>
      <sz val="10"/>
      <color theme="1" tint="0.499984740745262"/>
      <name val="TIM Sans"/>
      <family val="3"/>
    </font>
  </fonts>
  <fills count="5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indexed="9"/>
        <bgColor indexed="64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2"/>
      </patternFill>
    </fill>
    <fill>
      <patternFill patternType="gray0625"/>
    </fill>
    <fill>
      <patternFill patternType="darkTrellis">
        <fgColor indexed="13"/>
        <bgColor indexed="9"/>
      </patternFill>
    </fill>
    <fill>
      <patternFill patternType="solid">
        <fgColor indexed="9"/>
      </patternFill>
    </fill>
    <fill>
      <patternFill patternType="mediumGray">
        <fgColor indexed="9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85AFDE"/>
        <bgColor indexed="64"/>
      </patternFill>
    </fill>
    <fill>
      <patternFill patternType="solid">
        <fgColor rgb="FF003264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/>
      <right/>
      <top/>
      <bottom style="hair">
        <color indexed="2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37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32"/>
      </top>
      <bottom style="medium">
        <color indexed="3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double">
        <color indexed="24"/>
      </left>
      <right style="double">
        <color indexed="24"/>
      </right>
      <top style="double">
        <color indexed="24"/>
      </top>
      <bottom style="double">
        <color indexed="2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7F7E82"/>
      </top>
      <bottom style="thin">
        <color rgb="FF7F7E82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3743705557422"/>
      </top>
      <bottom style="hair">
        <color theme="0" tint="-0.14996795556505021"/>
      </bottom>
      <diagonal/>
    </border>
    <border>
      <left/>
      <right/>
      <top/>
      <bottom style="thin">
        <color rgb="FF7F7E8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7F7E82"/>
      </bottom>
      <diagonal/>
    </border>
    <border>
      <left/>
      <right/>
      <top style="thin">
        <color indexed="64"/>
      </top>
      <bottom/>
      <diagonal/>
    </border>
  </borders>
  <cellStyleXfs count="13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" fontId="3" fillId="0" borderId="0" applyFont="0" applyFill="0" applyBorder="0" applyAlignment="0" applyProtection="0"/>
    <xf numFmtId="0" fontId="4" fillId="0" borderId="0"/>
    <xf numFmtId="172" fontId="5" fillId="0" borderId="0">
      <alignment horizontal="right"/>
    </xf>
    <xf numFmtId="0" fontId="6" fillId="0" borderId="0"/>
    <xf numFmtId="0" fontId="7" fillId="0" borderId="0"/>
    <xf numFmtId="0" fontId="4" fillId="0" borderId="0" applyNumberFormat="0" applyFill="0" applyBorder="0" applyAlignment="0" applyProtection="0"/>
    <xf numFmtId="0" fontId="4" fillId="0" borderId="0"/>
    <xf numFmtId="173" fontId="4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8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4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4" fillId="0" borderId="0"/>
    <xf numFmtId="0" fontId="10" fillId="0" borderId="0" applyNumberFormat="0" applyFill="0" applyBorder="0" applyAlignment="0" applyProtection="0"/>
    <xf numFmtId="0" fontId="4" fillId="0" borderId="0" applyFill="0" applyBorder="0" applyAlignment="0" applyProtection="0"/>
    <xf numFmtId="0" fontId="4" fillId="0" borderId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4" fillId="0" borderId="0"/>
    <xf numFmtId="0" fontId="15" fillId="0" borderId="0"/>
    <xf numFmtId="0" fontId="16" fillId="0" borderId="0" applyFont="0" applyFill="0" applyBorder="0" applyProtection="0">
      <alignment horizontal="right"/>
    </xf>
    <xf numFmtId="37" fontId="17" fillId="2" borderId="1"/>
    <xf numFmtId="37" fontId="18" fillId="0" borderId="0"/>
    <xf numFmtId="0" fontId="4" fillId="0" borderId="0"/>
    <xf numFmtId="174" fontId="19" fillId="0" borderId="0"/>
    <xf numFmtId="175" fontId="19" fillId="0" borderId="0"/>
    <xf numFmtId="174" fontId="19" fillId="0" borderId="0"/>
    <xf numFmtId="174" fontId="19" fillId="0" borderId="0"/>
    <xf numFmtId="175" fontId="4" fillId="0" borderId="0"/>
    <xf numFmtId="0" fontId="4" fillId="0" borderId="0"/>
    <xf numFmtId="175" fontId="4" fillId="0" borderId="0"/>
    <xf numFmtId="175" fontId="20" fillId="0" borderId="0"/>
    <xf numFmtId="0" fontId="20" fillId="0" borderId="0"/>
    <xf numFmtId="176" fontId="17" fillId="2" borderId="1"/>
    <xf numFmtId="176" fontId="18" fillId="0" borderId="0"/>
    <xf numFmtId="0" fontId="21" fillId="0" borderId="0" applyBorder="0"/>
    <xf numFmtId="174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5" fontId="4" fillId="0" borderId="0" applyProtection="0"/>
    <xf numFmtId="175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5" fontId="4" fillId="0" borderId="0" applyProtection="0"/>
    <xf numFmtId="175" fontId="4" fillId="0" borderId="0" applyProtection="0"/>
    <xf numFmtId="174" fontId="4" fillId="0" borderId="0" applyProtection="0"/>
    <xf numFmtId="175" fontId="4" fillId="0" borderId="0" applyProtection="0"/>
    <xf numFmtId="175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5" fontId="4" fillId="0" borderId="0" applyProtection="0"/>
    <xf numFmtId="175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5" fontId="4" fillId="0" borderId="0" applyProtection="0"/>
    <xf numFmtId="175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5" fontId="4" fillId="0" borderId="0" applyProtection="0"/>
    <xf numFmtId="175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5" fontId="4" fillId="0" borderId="0" applyProtection="0"/>
    <xf numFmtId="175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5" fontId="4" fillId="0" borderId="0" applyProtection="0"/>
    <xf numFmtId="175" fontId="4" fillId="0" borderId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5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4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5" fontId="4" fillId="0" borderId="0" applyProtection="0"/>
    <xf numFmtId="175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174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5" fontId="4" fillId="0" borderId="0" applyProtection="0"/>
    <xf numFmtId="175" fontId="4" fillId="0" borderId="0" applyProtection="0"/>
    <xf numFmtId="174" fontId="4" fillId="0" borderId="0"/>
    <xf numFmtId="174" fontId="4" fillId="0" borderId="0"/>
    <xf numFmtId="174" fontId="4" fillId="0" borderId="0"/>
    <xf numFmtId="174" fontId="4" fillId="0" borderId="0"/>
    <xf numFmtId="175" fontId="4" fillId="0" borderId="0"/>
    <xf numFmtId="175" fontId="4" fillId="0" borderId="0"/>
    <xf numFmtId="174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20" fillId="0" borderId="0"/>
    <xf numFmtId="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5" fontId="20" fillId="0" borderId="0"/>
    <xf numFmtId="0" fontId="4" fillId="0" borderId="0"/>
    <xf numFmtId="0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5" fontId="4" fillId="0" borderId="0"/>
    <xf numFmtId="175" fontId="4" fillId="0" borderId="0"/>
    <xf numFmtId="174" fontId="4" fillId="0" borderId="0"/>
    <xf numFmtId="175" fontId="4" fillId="0" borderId="0"/>
    <xf numFmtId="175" fontId="4" fillId="0" borderId="0"/>
    <xf numFmtId="174" fontId="4" fillId="0" borderId="0"/>
    <xf numFmtId="174" fontId="4" fillId="0" borderId="0"/>
    <xf numFmtId="174" fontId="4" fillId="0" borderId="0"/>
    <xf numFmtId="175" fontId="4" fillId="0" borderId="0"/>
    <xf numFmtId="175" fontId="4" fillId="0" borderId="0"/>
    <xf numFmtId="174" fontId="19" fillId="0" borderId="0"/>
    <xf numFmtId="175" fontId="19" fillId="0" borderId="0"/>
    <xf numFmtId="174" fontId="19" fillId="0" borderId="0"/>
    <xf numFmtId="174" fontId="19" fillId="0" borderId="0"/>
    <xf numFmtId="174" fontId="19" fillId="0" borderId="0"/>
    <xf numFmtId="174" fontId="19" fillId="0" borderId="0"/>
    <xf numFmtId="174" fontId="19" fillId="0" borderId="0"/>
    <xf numFmtId="174" fontId="19" fillId="0" borderId="0"/>
    <xf numFmtId="175" fontId="19" fillId="0" borderId="0"/>
    <xf numFmtId="174" fontId="19" fillId="0" borderId="0"/>
    <xf numFmtId="174" fontId="19" fillId="0" borderId="0"/>
    <xf numFmtId="174" fontId="19" fillId="0" borderId="0"/>
    <xf numFmtId="174" fontId="19" fillId="0" borderId="0"/>
    <xf numFmtId="174" fontId="19" fillId="0" borderId="0"/>
    <xf numFmtId="174" fontId="19" fillId="0" borderId="0"/>
    <xf numFmtId="174" fontId="19" fillId="0" borderId="0"/>
    <xf numFmtId="174" fontId="19" fillId="0" borderId="0"/>
    <xf numFmtId="174" fontId="19" fillId="0" borderId="0"/>
    <xf numFmtId="174" fontId="19" fillId="0" borderId="0"/>
    <xf numFmtId="174" fontId="19" fillId="0" borderId="0"/>
    <xf numFmtId="175" fontId="19" fillId="0" borderId="0"/>
    <xf numFmtId="174" fontId="19" fillId="0" borderId="0"/>
    <xf numFmtId="174" fontId="19" fillId="0" borderId="0"/>
    <xf numFmtId="174" fontId="19" fillId="0" borderId="0"/>
    <xf numFmtId="174" fontId="19" fillId="0" borderId="0"/>
    <xf numFmtId="174" fontId="19" fillId="0" borderId="0"/>
    <xf numFmtId="174" fontId="19" fillId="0" borderId="0"/>
    <xf numFmtId="174" fontId="19" fillId="0" borderId="0"/>
    <xf numFmtId="174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4" fontId="4" fillId="0" borderId="0" applyProtection="0"/>
    <xf numFmtId="175" fontId="4" fillId="0" borderId="0" applyProtection="0"/>
    <xf numFmtId="175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5" fontId="4" fillId="0" borderId="0" applyProtection="0"/>
    <xf numFmtId="175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5" fontId="4" fillId="0" borderId="0" applyProtection="0"/>
    <xf numFmtId="175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4" fontId="4" fillId="0" borderId="0" applyProtection="0"/>
    <xf numFmtId="175" fontId="4" fillId="0" borderId="0" applyProtection="0"/>
    <xf numFmtId="175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4" fontId="4" fillId="0" borderId="0"/>
    <xf numFmtId="174" fontId="4" fillId="0" borderId="0"/>
    <xf numFmtId="174" fontId="4" fillId="0" borderId="0"/>
    <xf numFmtId="174" fontId="4" fillId="0" borderId="0"/>
    <xf numFmtId="175" fontId="4" fillId="0" borderId="0"/>
    <xf numFmtId="175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" borderId="2" applyNumberFormat="0">
      <alignment horizontal="left" vertical="center"/>
    </xf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177" fontId="23" fillId="0" borderId="0" applyFont="0" applyFill="0" applyBorder="0" applyAlignment="0" applyProtection="0"/>
    <xf numFmtId="0" fontId="4" fillId="0" borderId="0"/>
    <xf numFmtId="178" fontId="4" fillId="0" borderId="0" applyFont="0" applyFill="0" applyBorder="0" applyProtection="0">
      <alignment wrapText="1"/>
    </xf>
    <xf numFmtId="179" fontId="4" fillId="0" borderId="0" applyFont="0" applyFill="0" applyBorder="0" applyProtection="0">
      <alignment horizontal="left" wrapText="1"/>
    </xf>
    <xf numFmtId="180" fontId="4" fillId="0" borderId="0" applyFont="0" applyFill="0" applyBorder="0" applyProtection="0">
      <alignment wrapText="1"/>
    </xf>
    <xf numFmtId="0" fontId="4" fillId="0" borderId="0" applyFont="0" applyFill="0" applyBorder="0" applyProtection="0">
      <alignment wrapText="1"/>
    </xf>
    <xf numFmtId="0" fontId="4" fillId="0" borderId="0" applyFont="0" applyFill="0" applyBorder="0" applyProtection="0">
      <alignment wrapText="1"/>
    </xf>
    <xf numFmtId="181" fontId="4" fillId="0" borderId="0" applyFont="0" applyFill="0" applyBorder="0" applyProtection="0">
      <alignment wrapText="1"/>
    </xf>
    <xf numFmtId="0" fontId="24" fillId="0" borderId="0"/>
    <xf numFmtId="0" fontId="4" fillId="0" borderId="0" applyFont="0" applyFill="0" applyBorder="0" applyProtection="0">
      <alignment horizontal="right"/>
    </xf>
    <xf numFmtId="182" fontId="4" fillId="0" borderId="0" applyFont="0" applyFill="0" applyBorder="0" applyProtection="0">
      <alignment horizontal="right"/>
    </xf>
    <xf numFmtId="183" fontId="4" fillId="0" borderId="0" applyFont="0" applyFill="0" applyBorder="0" applyProtection="0">
      <alignment horizontal="right"/>
    </xf>
    <xf numFmtId="184" fontId="4" fillId="0" borderId="0" applyFont="0" applyFill="0" applyBorder="0" applyProtection="0">
      <alignment horizontal="right"/>
    </xf>
    <xf numFmtId="185" fontId="4" fillId="0" borderId="0" applyFont="0" applyFill="0" applyBorder="0" applyProtection="0">
      <alignment horizontal="right"/>
    </xf>
    <xf numFmtId="186" fontId="4" fillId="0" borderId="0" applyFont="0" applyFill="0" applyBorder="0" applyProtection="0">
      <alignment horizontal="right"/>
    </xf>
    <xf numFmtId="187" fontId="4" fillId="0" borderId="0" applyFont="0" applyFill="0" applyBorder="0" applyProtection="0">
      <alignment horizontal="right"/>
    </xf>
    <xf numFmtId="188" fontId="4" fillId="0" borderId="0" applyFont="0" applyFill="0" applyBorder="0" applyProtection="0">
      <alignment horizontal="right"/>
    </xf>
    <xf numFmtId="189" fontId="4" fillId="0" borderId="0" applyFont="0" applyFill="0" applyBorder="0" applyProtection="0">
      <alignment horizontal="right"/>
    </xf>
    <xf numFmtId="190" fontId="4" fillId="0" borderId="0" applyFont="0" applyFill="0" applyBorder="0" applyProtection="0">
      <alignment horizontal="right"/>
    </xf>
    <xf numFmtId="191" fontId="4" fillId="0" borderId="0" applyFont="0" applyFill="0" applyBorder="0" applyProtection="0">
      <alignment horizontal="right"/>
    </xf>
    <xf numFmtId="192" fontId="4" fillId="0" borderId="0" applyFont="0" applyFill="0" applyBorder="0" applyProtection="0">
      <alignment horizontal="right"/>
    </xf>
    <xf numFmtId="0" fontId="24" fillId="0" borderId="0"/>
    <xf numFmtId="0" fontId="24" fillId="0" borderId="0"/>
    <xf numFmtId="0" fontId="24" fillId="0" borderId="0"/>
    <xf numFmtId="0" fontId="4" fillId="0" borderId="0">
      <alignment horizontal="left" wrapText="1"/>
    </xf>
    <xf numFmtId="0" fontId="25" fillId="4" borderId="3">
      <alignment horizontal="center" vertical="center"/>
    </xf>
    <xf numFmtId="0" fontId="4" fillId="0" borderId="0">
      <alignment horizontal="left" wrapText="1"/>
    </xf>
    <xf numFmtId="0" fontId="4" fillId="5" borderId="0"/>
    <xf numFmtId="193" fontId="4" fillId="0" borderId="0" applyFont="0" applyFill="0" applyBorder="0" applyAlignment="0" applyProtection="0"/>
    <xf numFmtId="0" fontId="4" fillId="0" borderId="0">
      <alignment horizontal="left" wrapText="1"/>
    </xf>
    <xf numFmtId="0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200" fontId="15" fillId="0" borderId="0" applyFont="0" applyFill="0" applyBorder="0" applyAlignment="0" applyProtection="0"/>
    <xf numFmtId="201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4" fontId="15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5" fontId="15" fillId="0" borderId="0" applyFont="0" applyFill="0" applyBorder="0" applyAlignment="0" applyProtection="0"/>
    <xf numFmtId="206" fontId="15" fillId="0" borderId="0" applyFont="0" applyFill="0" applyBorder="0" applyAlignment="0" applyProtection="0"/>
    <xf numFmtId="19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10" fontId="4" fillId="0" borderId="0" applyFont="0" applyFill="0" applyBorder="0" applyAlignment="0" applyProtection="0"/>
    <xf numFmtId="210" fontId="4" fillId="0" borderId="0" applyFont="0" applyFill="0" applyBorder="0" applyAlignment="0" applyProtection="0"/>
    <xf numFmtId="210" fontId="4" fillId="0" borderId="0" applyFont="0" applyFill="0" applyBorder="0" applyAlignment="0" applyProtection="0"/>
    <xf numFmtId="210" fontId="4" fillId="0" borderId="0" applyFont="0" applyFill="0" applyBorder="0" applyAlignment="0" applyProtection="0"/>
    <xf numFmtId="211" fontId="15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212" fontId="15" fillId="0" borderId="0" applyFont="0" applyFill="0" applyBorder="0" applyAlignment="0" applyProtection="0"/>
    <xf numFmtId="213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215" fontId="15" fillId="0" borderId="0" applyFont="0" applyFill="0" applyBorder="0" applyAlignment="0" applyProtection="0"/>
    <xf numFmtId="39" fontId="4" fillId="0" borderId="0" applyFont="0" applyFill="0" applyBorder="0" applyAlignment="0" applyProtection="0"/>
    <xf numFmtId="216" fontId="4" fillId="6" borderId="4"/>
    <xf numFmtId="0" fontId="20" fillId="0" borderId="0"/>
    <xf numFmtId="202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9" fontId="4" fillId="0" borderId="0" applyFont="0" applyFill="0" applyBorder="0" applyAlignment="0" applyProtection="0"/>
    <xf numFmtId="21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19" fontId="4" fillId="0" borderId="0" applyFont="0" applyFill="0" applyBorder="0" applyAlignment="0" applyProtection="0"/>
    <xf numFmtId="219" fontId="4" fillId="0" borderId="0" applyFont="0" applyFill="0" applyBorder="0" applyAlignment="0" applyProtection="0"/>
    <xf numFmtId="220" fontId="15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21" fontId="15" fillId="0" borderId="0" applyFont="0" applyFill="0" applyBorder="0" applyAlignment="0" applyProtection="0"/>
    <xf numFmtId="222" fontId="15" fillId="0" borderId="0" applyFont="0" applyFill="0" applyBorder="0" applyAlignment="0" applyProtection="0"/>
    <xf numFmtId="203" fontId="4" fillId="0" borderId="0" applyFont="0" applyFill="0" applyBorder="0" applyAlignment="0" applyProtection="0"/>
    <xf numFmtId="22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5" fontId="15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5" fontId="15" fillId="0" borderId="0" applyFont="0" applyFill="0" applyBorder="0" applyAlignment="0" applyProtection="0"/>
    <xf numFmtId="0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7" fontId="1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28" fontId="15" fillId="0" borderId="0" applyFont="0" applyFill="0" applyBorder="0" applyAlignment="0" applyProtection="0"/>
    <xf numFmtId="229" fontId="4" fillId="0" borderId="0" applyFont="0" applyFill="0" applyBorder="0" applyAlignment="0" applyProtection="0"/>
    <xf numFmtId="230" fontId="4" fillId="0" borderId="0" applyFont="0" applyFill="0" applyBorder="0" applyAlignment="0" applyProtection="0"/>
    <xf numFmtId="204" fontId="15" fillId="0" borderId="0" applyFont="0" applyFill="0" applyBorder="0" applyAlignment="0" applyProtection="0"/>
    <xf numFmtId="219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206" fontId="15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200" fontId="15" fillId="0" borderId="0" applyFont="0" applyFill="0" applyBorder="0" applyAlignment="0" applyProtection="0"/>
    <xf numFmtId="21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19" fontId="4" fillId="0" borderId="0" applyFont="0" applyFill="0" applyBorder="0" applyAlignment="0" applyProtection="0"/>
    <xf numFmtId="219" fontId="4" fillId="0" borderId="0" applyFont="0" applyFill="0" applyBorder="0" applyAlignment="0" applyProtection="0"/>
    <xf numFmtId="231" fontId="4" fillId="0" borderId="0" applyFont="0" applyFill="0" applyBorder="0" applyAlignment="0" applyProtection="0"/>
    <xf numFmtId="232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215" fontId="15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3" fontId="4" fillId="0" borderId="0" applyFont="0" applyFill="0" applyBorder="0" applyAlignment="0" applyProtection="0"/>
    <xf numFmtId="234" fontId="15" fillId="0" borderId="0" applyFont="0" applyFill="0" applyBorder="0" applyAlignment="0" applyProtection="0"/>
    <xf numFmtId="235" fontId="4" fillId="0" borderId="0" applyFont="0" applyFill="0" applyBorder="0" applyAlignment="0" applyProtection="0"/>
    <xf numFmtId="236" fontId="4" fillId="0" borderId="0" applyFont="0" applyFill="0" applyBorder="0" applyAlignment="0" applyProtection="0"/>
    <xf numFmtId="220" fontId="15" fillId="0" borderId="0" applyFont="0" applyFill="0" applyBorder="0" applyAlignment="0" applyProtection="0"/>
    <xf numFmtId="195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7" fontId="4" fillId="0" borderId="0" applyFont="0" applyFill="0" applyBorder="0" applyAlignment="0" applyProtection="0"/>
    <xf numFmtId="238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22" fontId="15" fillId="0" borderId="0" applyFont="0" applyFill="0" applyBorder="0" applyAlignment="0" applyProtection="0"/>
    <xf numFmtId="239" fontId="4" fillId="0" borderId="0" applyFont="0" applyFill="0" applyBorder="0" applyAlignment="0" applyProtection="0"/>
    <xf numFmtId="239" fontId="4" fillId="0" borderId="0" applyFont="0" applyFill="0" applyBorder="0" applyAlignment="0" applyProtection="0"/>
    <xf numFmtId="239" fontId="4" fillId="0" borderId="0" applyFont="0" applyFill="0" applyBorder="0" applyAlignment="0" applyProtection="0"/>
    <xf numFmtId="240" fontId="15" fillId="0" borderId="0" applyFont="0" applyFill="0" applyBorder="0" applyAlignment="0" applyProtection="0"/>
    <xf numFmtId="241" fontId="15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242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8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200" fontId="15" fillId="0" borderId="0" applyFont="0" applyFill="0" applyBorder="0" applyAlignment="0" applyProtection="0"/>
    <xf numFmtId="201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4" fontId="15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5" fontId="15" fillId="0" borderId="0" applyFont="0" applyFill="0" applyBorder="0" applyAlignment="0" applyProtection="0"/>
    <xf numFmtId="243" fontId="4" fillId="0" borderId="0" applyFont="0" applyFill="0" applyBorder="0" applyAlignment="0" applyProtection="0"/>
    <xf numFmtId="244" fontId="4" fillId="0" borderId="0" applyFont="0" applyFill="0" applyBorder="0" applyAlignment="0" applyProtection="0"/>
    <xf numFmtId="206" fontId="15" fillId="0" borderId="0" applyFont="0" applyFill="0" applyBorder="0" applyAlignment="0" applyProtection="0"/>
    <xf numFmtId="217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45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6" fontId="4" fillId="0" borderId="0" applyFont="0" applyFill="0" applyBorder="0" applyAlignment="0" applyProtection="0"/>
    <xf numFmtId="247" fontId="15" fillId="0" borderId="0" applyFont="0" applyFill="0" applyBorder="0" applyAlignment="0" applyProtection="0"/>
    <xf numFmtId="248" fontId="15" fillId="0" borderId="0" applyFont="0" applyFill="0" applyBorder="0" applyAlignment="0" applyProtection="0"/>
    <xf numFmtId="21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17" fontId="4" fillId="0" borderId="0" applyFont="0" applyFill="0" applyBorder="0" applyAlignment="0" applyProtection="0"/>
    <xf numFmtId="249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9" fontId="4" fillId="0" borderId="0" applyFont="0" applyFill="0" applyBorder="0" applyAlignment="0" applyProtection="0"/>
    <xf numFmtId="21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19" fontId="4" fillId="0" borderId="0" applyFont="0" applyFill="0" applyBorder="0" applyAlignment="0" applyProtection="0"/>
    <xf numFmtId="219" fontId="4" fillId="0" borderId="0" applyFont="0" applyFill="0" applyBorder="0" applyAlignment="0" applyProtection="0"/>
    <xf numFmtId="220" fontId="15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18" fontId="4" fillId="0" borderId="0" applyFont="0" applyFill="0" applyBorder="0" applyAlignment="0" applyProtection="0"/>
    <xf numFmtId="221" fontId="15" fillId="0" borderId="0" applyFont="0" applyFill="0" applyBorder="0" applyAlignment="0" applyProtection="0"/>
    <xf numFmtId="250" fontId="4" fillId="0" borderId="0" applyFont="0" applyFill="0" applyBorder="0" applyAlignment="0" applyProtection="0"/>
    <xf numFmtId="251" fontId="4" fillId="0" borderId="0" applyFont="0" applyFill="0" applyBorder="0" applyAlignment="0" applyProtection="0"/>
    <xf numFmtId="222" fontId="15" fillId="0" borderId="0" applyFont="0" applyFill="0" applyBorder="0" applyAlignment="0" applyProtection="0"/>
    <xf numFmtId="0" fontId="4" fillId="0" borderId="0">
      <alignment vertical="top"/>
    </xf>
    <xf numFmtId="0" fontId="4" fillId="0" borderId="0" applyFont="0" applyFill="0" applyBorder="0" applyAlignment="0" applyProtection="0"/>
    <xf numFmtId="0" fontId="4" fillId="0" borderId="0">
      <alignment horizontal="left" wrapText="1"/>
    </xf>
    <xf numFmtId="0" fontId="20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20" fillId="0" borderId="0"/>
    <xf numFmtId="0" fontId="24" fillId="0" borderId="0"/>
    <xf numFmtId="0" fontId="24" fillId="0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4" fillId="7" borderId="0"/>
    <xf numFmtId="0" fontId="4" fillId="0" borderId="0"/>
    <xf numFmtId="0" fontId="4" fillId="0" borderId="0"/>
    <xf numFmtId="0" fontId="4" fillId="0" borderId="0"/>
    <xf numFmtId="1" fontId="27" fillId="0" borderId="0"/>
    <xf numFmtId="38" fontId="15" fillId="0" borderId="5"/>
    <xf numFmtId="252" fontId="28" fillId="0" borderId="0">
      <alignment horizontal="left"/>
    </xf>
    <xf numFmtId="253" fontId="28" fillId="0" borderId="0">
      <alignment horizontal="left"/>
    </xf>
    <xf numFmtId="254" fontId="23" fillId="0" borderId="0" applyFont="0" applyFill="0" applyBorder="0" applyAlignment="0" applyProtection="0"/>
    <xf numFmtId="0" fontId="21" fillId="0" borderId="0"/>
    <xf numFmtId="2" fontId="23" fillId="0" borderId="0" applyFont="0" applyFill="0" applyBorder="0" applyAlignment="0" applyProtection="0"/>
    <xf numFmtId="174" fontId="13" fillId="8" borderId="0" applyNumberFormat="0" applyBorder="0" applyAlignment="0" applyProtection="0"/>
    <xf numFmtId="174" fontId="13" fillId="9" borderId="0" applyNumberFormat="0" applyBorder="0" applyAlignment="0" applyProtection="0"/>
    <xf numFmtId="174" fontId="13" fillId="10" borderId="0" applyNumberFormat="0" applyBorder="0" applyAlignment="0" applyProtection="0"/>
    <xf numFmtId="174" fontId="13" fillId="11" borderId="0" applyNumberFormat="0" applyBorder="0" applyAlignment="0" applyProtection="0"/>
    <xf numFmtId="174" fontId="13" fillId="12" borderId="0" applyNumberFormat="0" applyBorder="0" applyAlignment="0" applyProtection="0"/>
    <xf numFmtId="174" fontId="13" fillId="13" borderId="0" applyNumberFormat="0" applyBorder="0" applyAlignment="0" applyProtection="0"/>
    <xf numFmtId="175" fontId="13" fillId="8" borderId="0" applyNumberFormat="0" applyBorder="0" applyAlignment="0" applyProtection="0"/>
    <xf numFmtId="175" fontId="13" fillId="9" borderId="0" applyNumberFormat="0" applyBorder="0" applyAlignment="0" applyProtection="0"/>
    <xf numFmtId="175" fontId="13" fillId="10" borderId="0" applyNumberFormat="0" applyBorder="0" applyAlignment="0" applyProtection="0"/>
    <xf numFmtId="175" fontId="13" fillId="11" borderId="0" applyNumberFormat="0" applyBorder="0" applyAlignment="0" applyProtection="0"/>
    <xf numFmtId="175" fontId="13" fillId="12" borderId="0" applyNumberFormat="0" applyBorder="0" applyAlignment="0" applyProtection="0"/>
    <xf numFmtId="175" fontId="13" fillId="13" borderId="0" applyNumberFormat="0" applyBorder="0" applyAlignment="0" applyProtection="0"/>
    <xf numFmtId="0" fontId="21" fillId="0" borderId="0"/>
    <xf numFmtId="40" fontId="21" fillId="0" borderId="0"/>
    <xf numFmtId="174" fontId="13" fillId="14" borderId="0" applyNumberFormat="0" applyBorder="0" applyAlignment="0" applyProtection="0"/>
    <xf numFmtId="174" fontId="13" fillId="15" borderId="0" applyNumberFormat="0" applyBorder="0" applyAlignment="0" applyProtection="0"/>
    <xf numFmtId="174" fontId="13" fillId="16" borderId="0" applyNumberFormat="0" applyBorder="0" applyAlignment="0" applyProtection="0"/>
    <xf numFmtId="174" fontId="13" fillId="11" borderId="0" applyNumberFormat="0" applyBorder="0" applyAlignment="0" applyProtection="0"/>
    <xf numFmtId="174" fontId="13" fillId="14" borderId="0" applyNumberFormat="0" applyBorder="0" applyAlignment="0" applyProtection="0"/>
    <xf numFmtId="174" fontId="13" fillId="17" borderId="0" applyNumberFormat="0" applyBorder="0" applyAlignment="0" applyProtection="0"/>
    <xf numFmtId="175" fontId="13" fillId="14" borderId="0" applyNumberFormat="0" applyBorder="0" applyAlignment="0" applyProtection="0"/>
    <xf numFmtId="175" fontId="13" fillId="15" borderId="0" applyNumberFormat="0" applyBorder="0" applyAlignment="0" applyProtection="0"/>
    <xf numFmtId="175" fontId="13" fillId="16" borderId="0" applyNumberFormat="0" applyBorder="0" applyAlignment="0" applyProtection="0"/>
    <xf numFmtId="175" fontId="13" fillId="11" borderId="0" applyNumberFormat="0" applyBorder="0" applyAlignment="0" applyProtection="0"/>
    <xf numFmtId="175" fontId="13" fillId="14" borderId="0" applyNumberFormat="0" applyBorder="0" applyAlignment="0" applyProtection="0"/>
    <xf numFmtId="175" fontId="13" fillId="17" borderId="0" applyNumberFormat="0" applyBorder="0" applyAlignment="0" applyProtection="0"/>
    <xf numFmtId="0" fontId="29" fillId="0" borderId="0">
      <alignment vertical="top" wrapText="1"/>
    </xf>
    <xf numFmtId="174" fontId="30" fillId="18" borderId="0" applyNumberFormat="0" applyBorder="0" applyAlignment="0" applyProtection="0"/>
    <xf numFmtId="174" fontId="30" fillId="15" borderId="0" applyNumberFormat="0" applyBorder="0" applyAlignment="0" applyProtection="0"/>
    <xf numFmtId="174" fontId="30" fillId="16" borderId="0" applyNumberFormat="0" applyBorder="0" applyAlignment="0" applyProtection="0"/>
    <xf numFmtId="174" fontId="30" fillId="19" borderId="0" applyNumberFormat="0" applyBorder="0" applyAlignment="0" applyProtection="0"/>
    <xf numFmtId="174" fontId="30" fillId="20" borderId="0" applyNumberFormat="0" applyBorder="0" applyAlignment="0" applyProtection="0"/>
    <xf numFmtId="174" fontId="30" fillId="21" borderId="0" applyNumberFormat="0" applyBorder="0" applyAlignment="0" applyProtection="0"/>
    <xf numFmtId="175" fontId="30" fillId="18" borderId="0" applyNumberFormat="0" applyBorder="0" applyAlignment="0" applyProtection="0"/>
    <xf numFmtId="175" fontId="30" fillId="15" borderId="0" applyNumberFormat="0" applyBorder="0" applyAlignment="0" applyProtection="0"/>
    <xf numFmtId="175" fontId="30" fillId="16" borderId="0" applyNumberFormat="0" applyBorder="0" applyAlignment="0" applyProtection="0"/>
    <xf numFmtId="175" fontId="30" fillId="19" borderId="0" applyNumberFormat="0" applyBorder="0" applyAlignment="0" applyProtection="0"/>
    <xf numFmtId="175" fontId="30" fillId="20" borderId="0" applyNumberFormat="0" applyBorder="0" applyAlignment="0" applyProtection="0"/>
    <xf numFmtId="175" fontId="30" fillId="21" borderId="0" applyNumberFormat="0" applyBorder="0" applyAlignment="0" applyProtection="0"/>
    <xf numFmtId="193" fontId="31" fillId="5" borderId="0" applyFont="0" applyBorder="0"/>
    <xf numFmtId="0" fontId="32" fillId="4" borderId="0"/>
    <xf numFmtId="193" fontId="31" fillId="22" borderId="0" applyNumberFormat="0" applyFont="0" applyBorder="0" applyAlignment="0" applyProtection="0"/>
    <xf numFmtId="193" fontId="26" fillId="7" borderId="0" applyNumberFormat="0" applyFont="0" applyBorder="0" applyAlignment="0" applyProtection="0"/>
    <xf numFmtId="193" fontId="33" fillId="23" borderId="0" applyBorder="0"/>
    <xf numFmtId="193" fontId="4" fillId="0" borderId="6" applyNumberFormat="0" applyBorder="0" applyAlignment="0" applyProtection="0"/>
    <xf numFmtId="255" fontId="34" fillId="0" borderId="0" applyBorder="0">
      <alignment horizontal="right"/>
    </xf>
    <xf numFmtId="255" fontId="33" fillId="0" borderId="6" applyBorder="0">
      <alignment horizontal="right"/>
    </xf>
    <xf numFmtId="176" fontId="35" fillId="0" borderId="0" applyBorder="0">
      <alignment horizontal="right"/>
    </xf>
    <xf numFmtId="176" fontId="36" fillId="0" borderId="6" applyBorder="0">
      <alignment horizontal="right"/>
    </xf>
    <xf numFmtId="193" fontId="37" fillId="0" borderId="0">
      <alignment horizontal="left" indent="1"/>
    </xf>
    <xf numFmtId="193" fontId="37" fillId="0" borderId="0">
      <alignment horizontal="left"/>
    </xf>
    <xf numFmtId="193" fontId="38" fillId="0" borderId="7" applyBorder="0"/>
    <xf numFmtId="193" fontId="31" fillId="2" borderId="6" applyNumberFormat="0" applyFont="0" applyBorder="0" applyAlignment="0" applyProtection="0"/>
    <xf numFmtId="255" fontId="39" fillId="24" borderId="7" applyBorder="0">
      <alignment horizontal="right"/>
    </xf>
    <xf numFmtId="255" fontId="39" fillId="0" borderId="7" applyBorder="0">
      <alignment horizontal="right"/>
    </xf>
    <xf numFmtId="193" fontId="9" fillId="0" borderId="6" applyNumberFormat="0" applyBorder="0" applyAlignment="0" applyProtection="0"/>
    <xf numFmtId="0" fontId="39" fillId="5" borderId="8" applyBorder="0">
      <alignment horizontal="center"/>
    </xf>
    <xf numFmtId="0" fontId="40" fillId="0" borderId="9" applyBorder="0"/>
    <xf numFmtId="3" fontId="4" fillId="0" borderId="0"/>
    <xf numFmtId="0" fontId="41" fillId="0" borderId="0">
      <alignment horizontal="left"/>
    </xf>
    <xf numFmtId="3" fontId="42" fillId="0" borderId="0" applyFill="0" applyBorder="0" applyAlignment="0" applyProtection="0">
      <alignment horizontal="right"/>
    </xf>
    <xf numFmtId="0" fontId="4" fillId="0" borderId="10"/>
    <xf numFmtId="0" fontId="15" fillId="0" borderId="9"/>
    <xf numFmtId="0" fontId="4" fillId="0" borderId="0"/>
    <xf numFmtId="0" fontId="4" fillId="0" borderId="0" applyFill="0" applyBorder="0" applyProtection="0">
      <protection locked="0"/>
    </xf>
    <xf numFmtId="0" fontId="15" fillId="0" borderId="11" applyBorder="0"/>
    <xf numFmtId="193" fontId="43" fillId="0" borderId="0"/>
    <xf numFmtId="256" fontId="43" fillId="0" borderId="0"/>
    <xf numFmtId="257" fontId="43" fillId="0" borderId="0"/>
    <xf numFmtId="37" fontId="43" fillId="0" borderId="0"/>
    <xf numFmtId="39" fontId="43" fillId="0" borderId="0"/>
    <xf numFmtId="255" fontId="44" fillId="0" borderId="0"/>
    <xf numFmtId="0" fontId="45" fillId="0" borderId="0"/>
    <xf numFmtId="0" fontId="21" fillId="0" borderId="0">
      <alignment horizontal="center" wrapText="1"/>
      <protection locked="0"/>
    </xf>
    <xf numFmtId="0" fontId="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3" fontId="46" fillId="0" borderId="0" applyNumberFormat="0" applyFill="0" applyBorder="0" applyAlignment="0" applyProtection="0"/>
    <xf numFmtId="3" fontId="47" fillId="0" borderId="0" applyNumberFormat="0" applyFill="0" applyBorder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48" fillId="0" borderId="13">
      <protection hidden="1"/>
    </xf>
    <xf numFmtId="0" fontId="49" fillId="25" borderId="13" applyNumberFormat="0" applyFont="0" applyBorder="0" applyAlignment="0" applyProtection="0">
      <protection hidden="1"/>
    </xf>
    <xf numFmtId="193" fontId="50" fillId="26" borderId="1"/>
    <xf numFmtId="256" fontId="50" fillId="26" borderId="1"/>
    <xf numFmtId="257" fontId="50" fillId="26" borderId="1"/>
    <xf numFmtId="37" fontId="17" fillId="2" borderId="1"/>
    <xf numFmtId="258" fontId="4" fillId="2" borderId="1"/>
    <xf numFmtId="172" fontId="51" fillId="2" borderId="1"/>
    <xf numFmtId="0" fontId="52" fillId="0" borderId="0" applyNumberFormat="0" applyFont="0" applyAlignment="0">
      <alignment horizontal="left"/>
    </xf>
    <xf numFmtId="0" fontId="53" fillId="0" borderId="0" applyNumberFormat="0" applyFill="0" applyBorder="0" applyAlignment="0" applyProtection="0"/>
    <xf numFmtId="0" fontId="54" fillId="0" borderId="0" applyFont="0" applyFill="0" applyBorder="0" applyAlignment="0" applyProtection="0">
      <alignment horizontal="right"/>
    </xf>
    <xf numFmtId="0" fontId="55" fillId="27" borderId="0"/>
    <xf numFmtId="37" fontId="4" fillId="0" borderId="0" applyNumberFormat="0" applyFill="0" applyBorder="0" applyAlignment="0" applyProtection="0"/>
    <xf numFmtId="168" fontId="56" fillId="0" borderId="0">
      <alignment horizontal="right"/>
      <protection locked="0"/>
    </xf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259" fontId="38" fillId="0" borderId="0" applyNumberFormat="0" applyFill="0" applyBorder="0" applyAlignment="0"/>
    <xf numFmtId="0" fontId="4" fillId="0" borderId="0" applyNumberFormat="0"/>
    <xf numFmtId="166" fontId="10" fillId="0" borderId="7" applyAlignment="0" applyProtection="0"/>
    <xf numFmtId="0" fontId="21" fillId="0" borderId="14" applyNumberFormat="0" applyFont="0" applyFill="0" applyAlignment="0" applyProtection="0"/>
    <xf numFmtId="0" fontId="21" fillId="0" borderId="15" applyNumberFormat="0" applyFont="0" applyFill="0" applyAlignment="0" applyProtection="0"/>
    <xf numFmtId="9" fontId="4" fillId="0" borderId="16" applyNumberFormat="0" applyFont="0" applyFill="0" applyAlignment="0" applyProtection="0"/>
    <xf numFmtId="0" fontId="59" fillId="0" borderId="9" applyNumberFormat="0" applyFont="0" applyFill="0" applyAlignment="0" applyProtection="0"/>
    <xf numFmtId="39" fontId="60" fillId="0" borderId="0" applyFont="0" applyFill="0" applyBorder="0" applyAlignment="0" applyProtection="0"/>
    <xf numFmtId="175" fontId="61" fillId="10" borderId="0" applyNumberFormat="0" applyBorder="0" applyAlignment="0" applyProtection="0"/>
    <xf numFmtId="0" fontId="62" fillId="0" borderId="0" applyNumberFormat="0" applyFill="0" applyBorder="0" applyAlignment="0" applyProtection="0"/>
    <xf numFmtId="37" fontId="63" fillId="0" borderId="0"/>
    <xf numFmtId="0" fontId="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260" fontId="11" fillId="0" borderId="0" applyFill="0" applyBorder="0" applyAlignment="0"/>
    <xf numFmtId="261" fontId="11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174" fontId="64" fillId="25" borderId="2" applyNumberFormat="0" applyAlignment="0" applyProtection="0"/>
    <xf numFmtId="176" fontId="17" fillId="7" borderId="1"/>
    <xf numFmtId="3" fontId="17" fillId="7" borderId="1"/>
    <xf numFmtId="176" fontId="17" fillId="7" borderId="1"/>
    <xf numFmtId="175" fontId="64" fillId="25" borderId="2" applyNumberFormat="0" applyAlignment="0" applyProtection="0"/>
    <xf numFmtId="262" fontId="22" fillId="28" borderId="0"/>
    <xf numFmtId="39" fontId="21" fillId="29" borderId="0" applyNumberFormat="0" applyFont="0" applyBorder="0" applyAlignment="0"/>
    <xf numFmtId="263" fontId="4" fillId="0" borderId="17"/>
    <xf numFmtId="175" fontId="55" fillId="30" borderId="18" applyNumberFormat="0" applyAlignment="0" applyProtection="0"/>
    <xf numFmtId="175" fontId="65" fillId="0" borderId="19" applyNumberFormat="0" applyFill="0" applyAlignment="0" applyProtection="0"/>
    <xf numFmtId="174" fontId="65" fillId="0" borderId="19" applyNumberFormat="0" applyFill="0" applyAlignment="0" applyProtection="0"/>
    <xf numFmtId="174" fontId="55" fillId="30" borderId="18" applyNumberFormat="0" applyAlignment="0" applyProtection="0"/>
    <xf numFmtId="164" fontId="15" fillId="0" borderId="20" applyProtection="0">
      <alignment horizontal="left"/>
    </xf>
    <xf numFmtId="193" fontId="43" fillId="0" borderId="0"/>
    <xf numFmtId="264" fontId="15" fillId="0" borderId="7" applyNumberFormat="0" applyFont="0" applyFill="0" applyBorder="0" applyAlignment="0" applyProtection="0">
      <alignment horizontal="right"/>
    </xf>
    <xf numFmtId="265" fontId="4" fillId="0" borderId="0"/>
    <xf numFmtId="0" fontId="4" fillId="0" borderId="0" applyNumberFormat="0" applyFont="0" applyFill="0" applyAlignment="0" applyProtection="0"/>
    <xf numFmtId="0" fontId="33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31" borderId="0" applyNumberFormat="0" applyBorder="0" applyAlignment="0" applyProtection="0">
      <alignment horizontal="left"/>
      <protection locked="0"/>
    </xf>
    <xf numFmtId="0" fontId="69" fillId="0" borderId="9" applyNumberFormat="0" applyFill="0" applyBorder="0" applyAlignment="0" applyProtection="0">
      <alignment horizontal="center"/>
    </xf>
    <xf numFmtId="0" fontId="4" fillId="0" borderId="0">
      <alignment horizontal="center" wrapText="1"/>
      <protection hidden="1"/>
    </xf>
    <xf numFmtId="0" fontId="70" fillId="0" borderId="0" applyNumberFormat="0" applyFill="0" applyBorder="0" applyAlignment="0" applyProtection="0">
      <alignment vertical="top"/>
      <protection locked="0"/>
    </xf>
    <xf numFmtId="174" fontId="30" fillId="32" borderId="0" applyNumberFormat="0" applyBorder="0" applyAlignment="0" applyProtection="0"/>
    <xf numFmtId="174" fontId="30" fillId="33" borderId="0" applyNumberFormat="0" applyBorder="0" applyAlignment="0" applyProtection="0"/>
    <xf numFmtId="174" fontId="30" fillId="34" borderId="0" applyNumberFormat="0" applyBorder="0" applyAlignment="0" applyProtection="0"/>
    <xf numFmtId="174" fontId="30" fillId="19" borderId="0" applyNumberFormat="0" applyBorder="0" applyAlignment="0" applyProtection="0"/>
    <xf numFmtId="174" fontId="30" fillId="20" borderId="0" applyNumberFormat="0" applyBorder="0" applyAlignment="0" applyProtection="0"/>
    <xf numFmtId="174" fontId="30" fillId="35" borderId="0" applyNumberFormat="0" applyBorder="0" applyAlignment="0" applyProtection="0"/>
    <xf numFmtId="0" fontId="15" fillId="0" borderId="0"/>
    <xf numFmtId="0" fontId="71" fillId="0" borderId="0" applyFont="0" applyBorder="0">
      <alignment horizontal="right"/>
    </xf>
    <xf numFmtId="164" fontId="4" fillId="0" borderId="0" applyFont="0" applyFill="0" applyBorder="0" applyAlignment="0" applyProtection="0"/>
    <xf numFmtId="0" fontId="24" fillId="0" borderId="0" applyFont="0" applyFill="0" applyBorder="0" applyAlignment="0" applyProtection="0"/>
    <xf numFmtId="266" fontId="15" fillId="0" borderId="0" applyFont="0" applyFill="0" applyBorder="0" applyAlignment="0" applyProtection="0"/>
    <xf numFmtId="0" fontId="15" fillId="0" borderId="0" applyFont="0" applyFill="0" applyBorder="0" applyAlignment="0" applyProtection="0">
      <alignment horizontal="center"/>
    </xf>
    <xf numFmtId="210" fontId="72" fillId="0" borderId="0" applyFont="0" applyFill="0" applyBorder="0" applyAlignment="0" applyProtection="0">
      <alignment horizontal="right"/>
    </xf>
    <xf numFmtId="255" fontId="4" fillId="0" borderId="0" applyFont="0" applyFill="0" applyBorder="0" applyAlignment="0" applyProtection="0"/>
    <xf numFmtId="267" fontId="4" fillId="0" borderId="0" applyFont="0" applyFill="0" applyBorder="0" applyAlignment="0" applyProtection="0">
      <alignment horizontal="right"/>
    </xf>
    <xf numFmtId="165" fontId="1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93" fontId="33" fillId="0" borderId="0"/>
    <xf numFmtId="37" fontId="4" fillId="0" borderId="0" applyFont="0" applyFill="0" applyBorder="0" applyAlignment="0" applyProtection="0"/>
    <xf numFmtId="0" fontId="24" fillId="0" borderId="0"/>
    <xf numFmtId="193" fontId="73" fillId="0" borderId="0" applyNumberFormat="0" applyFill="0" applyBorder="0" applyAlignment="0"/>
    <xf numFmtId="0" fontId="24" fillId="0" borderId="0"/>
    <xf numFmtId="193" fontId="4" fillId="0" borderId="0" applyFont="0" applyFill="0" applyBorder="0" applyAlignment="0" applyProtection="0"/>
    <xf numFmtId="193" fontId="73" fillId="0" borderId="0" applyNumberFormat="0" applyFill="0" applyBorder="0" applyAlignment="0"/>
    <xf numFmtId="268" fontId="4" fillId="0" borderId="0" applyFont="0" applyFill="0" applyBorder="0" applyAlignment="0" applyProtection="0"/>
    <xf numFmtId="269" fontId="4" fillId="0" borderId="0">
      <alignment horizontal="right"/>
    </xf>
    <xf numFmtId="0" fontId="74" fillId="36" borderId="0">
      <alignment horizontal="center" vertical="center" wrapText="1"/>
    </xf>
    <xf numFmtId="1" fontId="23" fillId="0" borderId="0" applyFont="0" applyFill="0" applyBorder="0" applyAlignment="0" applyProtection="0"/>
    <xf numFmtId="0" fontId="75" fillId="0" borderId="0" applyNumberFormat="0" applyAlignment="0">
      <alignment horizontal="left"/>
    </xf>
    <xf numFmtId="0" fontId="4" fillId="5" borderId="0">
      <protection hidden="1"/>
    </xf>
    <xf numFmtId="270" fontId="4" fillId="5" borderId="0">
      <protection hidden="1"/>
    </xf>
    <xf numFmtId="167" fontId="4" fillId="5" borderId="0">
      <protection hidden="1"/>
    </xf>
    <xf numFmtId="271" fontId="4" fillId="5" borderId="0">
      <protection hidden="1"/>
    </xf>
    <xf numFmtId="171" fontId="4" fillId="5" borderId="0">
      <protection hidden="1"/>
    </xf>
    <xf numFmtId="0" fontId="76" fillId="0" borderId="0">
      <alignment horizontal="left"/>
    </xf>
    <xf numFmtId="0" fontId="77" fillId="0" borderId="0"/>
    <xf numFmtId="0" fontId="78" fillId="0" borderId="0">
      <alignment horizontal="left"/>
    </xf>
    <xf numFmtId="263" fontId="33" fillId="0" borderId="0" applyFill="0" applyBorder="0">
      <alignment horizontal="right"/>
      <protection locked="0"/>
    </xf>
    <xf numFmtId="272" fontId="79" fillId="0" borderId="0" applyFont="0" applyFill="0" applyBorder="0" applyAlignment="0" applyProtection="0"/>
    <xf numFmtId="273" fontId="79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5" fillId="0" borderId="0" applyFont="0" applyFill="0" applyBorder="0" applyAlignment="0" applyProtection="0"/>
    <xf numFmtId="169" fontId="80" fillId="0" borderId="0" applyBorder="0"/>
    <xf numFmtId="274" fontId="15" fillId="0" borderId="0" applyFont="0" applyFill="0" applyBorder="0" applyAlignment="0" applyProtection="0"/>
    <xf numFmtId="275" fontId="4" fillId="0" borderId="0" applyFont="0" applyFill="0" applyBorder="0" applyAlignment="0" applyProtection="0">
      <alignment horizontal="right"/>
    </xf>
    <xf numFmtId="276" fontId="4" fillId="0" borderId="0" applyFont="0" applyFill="0" applyBorder="0" applyAlignment="0" applyProtection="0">
      <alignment horizontal="right"/>
    </xf>
    <xf numFmtId="0" fontId="81" fillId="0" borderId="0" applyFont="0" applyFill="0" applyBorder="0" applyAlignment="0" applyProtection="0">
      <alignment horizontal="right"/>
    </xf>
    <xf numFmtId="0" fontId="81" fillId="0" borderId="21" applyFont="0" applyFill="0" applyBorder="0" applyAlignment="0" applyProtection="0">
      <alignment horizontal="right"/>
    </xf>
    <xf numFmtId="277" fontId="4" fillId="0" borderId="0"/>
    <xf numFmtId="0" fontId="82" fillId="0" borderId="0" applyNumberFormat="0" applyBorder="0">
      <alignment horizontal="right"/>
    </xf>
    <xf numFmtId="278" fontId="33" fillId="0" borderId="0"/>
    <xf numFmtId="0" fontId="83" fillId="4" borderId="0" applyAlignment="0">
      <protection locked="0"/>
    </xf>
    <xf numFmtId="0" fontId="21" fillId="0" borderId="0"/>
    <xf numFmtId="14" fontId="4" fillId="0" borderId="0" applyFont="0" applyFill="0" applyBorder="0" applyAlignment="0" applyProtection="0"/>
    <xf numFmtId="193" fontId="4" fillId="0" borderId="0" applyNumberFormat="0" applyAlignment="0">
      <alignment horizontal="left"/>
      <protection locked="0"/>
    </xf>
    <xf numFmtId="0" fontId="72" fillId="0" borderId="0" applyNumberFormat="0">
      <alignment horizontal="right"/>
    </xf>
    <xf numFmtId="0" fontId="84" fillId="0" borderId="0"/>
    <xf numFmtId="0" fontId="83" fillId="0" borderId="0" applyNumberFormat="0" applyAlignment="0"/>
    <xf numFmtId="14" fontId="4" fillId="0" borderId="0"/>
    <xf numFmtId="14" fontId="85" fillId="0" borderId="0"/>
    <xf numFmtId="279" fontId="72" fillId="0" borderId="0" applyFont="0" applyFill="0" applyBorder="0" applyAlignment="0" applyProtection="0"/>
    <xf numFmtId="14" fontId="86" fillId="0" borderId="0" applyFill="0" applyBorder="0" applyAlignment="0"/>
    <xf numFmtId="263" fontId="11" fillId="0" borderId="0" applyFont="0" applyFill="0" applyBorder="0" applyProtection="0">
      <alignment horizontal="right"/>
    </xf>
    <xf numFmtId="14" fontId="87" fillId="0" borderId="0">
      <alignment horizontal="right"/>
      <protection locked="0"/>
    </xf>
    <xf numFmtId="17" fontId="4" fillId="0" borderId="0" applyFont="0" applyFill="0" applyBorder="0" applyAlignment="0" applyProtection="0">
      <alignment horizontal="center"/>
    </xf>
    <xf numFmtId="280" fontId="4" fillId="0" borderId="0" applyFont="0" applyFill="0" applyBorder="0" applyProtection="0">
      <alignment horizontal="left"/>
    </xf>
    <xf numFmtId="14" fontId="79" fillId="0" borderId="0"/>
    <xf numFmtId="170" fontId="4" fillId="0" borderId="0">
      <protection hidden="1"/>
    </xf>
    <xf numFmtId="270" fontId="4" fillId="0" borderId="0">
      <protection hidden="1"/>
    </xf>
    <xf numFmtId="0" fontId="4" fillId="0" borderId="0">
      <protection hidden="1"/>
    </xf>
    <xf numFmtId="193" fontId="88" fillId="0" borderId="0" applyFont="0" applyFill="0" applyBorder="0" applyAlignment="0" applyProtection="0">
      <protection locked="0"/>
    </xf>
    <xf numFmtId="39" fontId="24" fillId="0" borderId="0" applyFont="0" applyFill="0" applyBorder="0" applyAlignment="0" applyProtection="0"/>
    <xf numFmtId="268" fontId="21" fillId="0" borderId="0" applyFont="0" applyFill="0" applyBorder="0" applyAlignment="0"/>
    <xf numFmtId="281" fontId="4" fillId="0" borderId="0"/>
    <xf numFmtId="38" fontId="79" fillId="0" borderId="22">
      <alignment vertical="center"/>
    </xf>
    <xf numFmtId="37" fontId="89" fillId="37" borderId="23" applyNumberFormat="0" applyAlignment="0">
      <alignment horizontal="left"/>
    </xf>
    <xf numFmtId="164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0" fillId="0" borderId="0">
      <protection locked="0"/>
    </xf>
    <xf numFmtId="0" fontId="4" fillId="0" borderId="0"/>
    <xf numFmtId="282" fontId="33" fillId="0" borderId="24"/>
    <xf numFmtId="0" fontId="4" fillId="0" borderId="0"/>
    <xf numFmtId="196" fontId="21" fillId="0" borderId="0"/>
    <xf numFmtId="196" fontId="91" fillId="0" borderId="0">
      <protection locked="0"/>
    </xf>
    <xf numFmtId="168" fontId="21" fillId="0" borderId="0"/>
    <xf numFmtId="271" fontId="4" fillId="0" borderId="0" applyFont="0" applyFill="0" applyBorder="0" applyProtection="0">
      <alignment horizontal="right"/>
    </xf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83" fontId="4" fillId="0" borderId="25" applyNumberFormat="0" applyFont="0" applyFill="0" applyAlignment="0" applyProtection="0"/>
    <xf numFmtId="170" fontId="92" fillId="0" borderId="0" applyFill="0" applyBorder="0" applyAlignment="0" applyProtection="0"/>
    <xf numFmtId="284" fontId="93" fillId="0" borderId="7" applyNumberFormat="0" applyBorder="0"/>
    <xf numFmtId="0" fontId="94" fillId="0" borderId="0" applyNumberFormat="0" applyFill="0" applyBorder="0" applyAlignment="0" applyProtection="0">
      <alignment vertical="top"/>
      <protection locked="0"/>
    </xf>
    <xf numFmtId="0" fontId="95" fillId="0" borderId="0">
      <protection locked="0"/>
    </xf>
    <xf numFmtId="0" fontId="95" fillId="0" borderId="0">
      <protection locked="0"/>
    </xf>
    <xf numFmtId="175" fontId="96" fillId="0" borderId="0" applyNumberFormat="0" applyFill="0" applyBorder="0" applyAlignment="0" applyProtection="0"/>
    <xf numFmtId="175" fontId="30" fillId="32" borderId="0" applyNumberFormat="0" applyBorder="0" applyAlignment="0" applyProtection="0"/>
    <xf numFmtId="175" fontId="30" fillId="33" borderId="0" applyNumberFormat="0" applyBorder="0" applyAlignment="0" applyProtection="0"/>
    <xf numFmtId="175" fontId="30" fillId="34" borderId="0" applyNumberFormat="0" applyBorder="0" applyAlignment="0" applyProtection="0"/>
    <xf numFmtId="175" fontId="30" fillId="19" borderId="0" applyNumberFormat="0" applyBorder="0" applyAlignment="0" applyProtection="0"/>
    <xf numFmtId="175" fontId="30" fillId="20" borderId="0" applyNumberFormat="0" applyBorder="0" applyAlignment="0" applyProtection="0"/>
    <xf numFmtId="175" fontId="30" fillId="35" borderId="0" applyNumberFormat="0" applyBorder="0" applyAlignment="0" applyProtection="0"/>
    <xf numFmtId="0" fontId="2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0" fontId="97" fillId="0" borderId="0" applyNumberFormat="0" applyAlignment="0">
      <alignment horizontal="left"/>
    </xf>
    <xf numFmtId="0" fontId="98" fillId="0" borderId="0"/>
    <xf numFmtId="175" fontId="99" fillId="13" borderId="2" applyNumberFormat="0" applyAlignment="0" applyProtection="0"/>
    <xf numFmtId="0" fontId="32" fillId="0" borderId="0">
      <alignment horizontal="left"/>
    </xf>
    <xf numFmtId="285" fontId="45" fillId="0" borderId="0"/>
    <xf numFmtId="177" fontId="9" fillId="0" borderId="0"/>
    <xf numFmtId="169" fontId="100" fillId="0" borderId="0"/>
    <xf numFmtId="176" fontId="100" fillId="0" borderId="0"/>
    <xf numFmtId="193" fontId="100" fillId="0" borderId="0"/>
    <xf numFmtId="174" fontId="20" fillId="0" borderId="0"/>
    <xf numFmtId="175" fontId="20" fillId="0" borderId="0"/>
    <xf numFmtId="175" fontId="20" fillId="0" borderId="0"/>
    <xf numFmtId="3" fontId="101" fillId="0" borderId="0" applyNumberFormat="0" applyFill="0" applyBorder="0" applyAlignment="0" applyProtection="0">
      <alignment horizontal="right"/>
    </xf>
    <xf numFmtId="286" fontId="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4" fillId="5" borderId="0"/>
    <xf numFmtId="0" fontId="102" fillId="0" borderId="26">
      <alignment horizontal="right" wrapText="1"/>
    </xf>
    <xf numFmtId="0" fontId="24" fillId="0" borderId="0"/>
    <xf numFmtId="287" fontId="4" fillId="0" borderId="0" applyFont="0" applyFill="0" applyBorder="0" applyAlignment="0" applyProtection="0"/>
    <xf numFmtId="288" fontId="4" fillId="0" borderId="0"/>
    <xf numFmtId="0" fontId="103" fillId="0" borderId="0"/>
    <xf numFmtId="3" fontId="104" fillId="0" borderId="0" applyNumberFormat="0" applyFont="0" applyFill="0" applyBorder="0" applyAlignment="0" applyProtection="0">
      <alignment horizontal="left"/>
    </xf>
    <xf numFmtId="0" fontId="90" fillId="0" borderId="0">
      <protection locked="0"/>
    </xf>
    <xf numFmtId="40" fontId="4" fillId="0" borderId="0" applyNumberFormat="0">
      <alignment horizontal="right"/>
    </xf>
    <xf numFmtId="0" fontId="67" fillId="0" borderId="0" applyNumberFormat="0" applyFont="0" applyFill="0" applyBorder="0" applyAlignment="0">
      <alignment horizontal="center"/>
    </xf>
    <xf numFmtId="0" fontId="90" fillId="0" borderId="0">
      <protection locked="0"/>
    </xf>
    <xf numFmtId="0" fontId="4" fillId="0" borderId="0"/>
    <xf numFmtId="0" fontId="33" fillId="0" borderId="0" applyNumberFormat="0" applyFill="0" applyAlignment="0" applyProtection="0">
      <alignment horizontal="left"/>
    </xf>
    <xf numFmtId="0" fontId="105" fillId="0" borderId="0" applyNumberFormat="0" applyFill="0" applyBorder="0" applyAlignment="0" applyProtection="0">
      <alignment vertical="top"/>
      <protection locked="0"/>
    </xf>
    <xf numFmtId="0" fontId="106" fillId="0" borderId="0">
      <alignment horizontal="left"/>
    </xf>
    <xf numFmtId="0" fontId="107" fillId="0" borderId="0">
      <alignment horizontal="left"/>
    </xf>
    <xf numFmtId="0" fontId="108" fillId="0" borderId="0">
      <alignment horizontal="left"/>
    </xf>
    <xf numFmtId="0" fontId="108" fillId="0" borderId="0" applyNumberFormat="0" applyFill="0" applyBorder="0" applyProtection="0">
      <alignment horizontal="left"/>
    </xf>
    <xf numFmtId="0" fontId="108" fillId="0" borderId="0">
      <alignment horizontal="left"/>
    </xf>
    <xf numFmtId="0" fontId="109" fillId="0" borderId="0" applyNumberFormat="0" applyFill="0" applyBorder="0" applyAlignment="0" applyProtection="0"/>
    <xf numFmtId="0" fontId="33" fillId="0" borderId="0">
      <protection hidden="1"/>
    </xf>
    <xf numFmtId="0" fontId="110" fillId="0" borderId="0" applyBorder="0" applyProtection="0"/>
    <xf numFmtId="40" fontId="109" fillId="0" borderId="0" applyNumberFormat="0" applyFill="0" applyBorder="0" applyAlignment="0" applyProtection="0">
      <alignment vertical="top" wrapText="1"/>
    </xf>
    <xf numFmtId="3" fontId="24" fillId="0" borderId="0"/>
    <xf numFmtId="2" fontId="4" fillId="6" borderId="27" applyFill="0" applyBorder="0" applyProtection="0">
      <alignment horizontal="center"/>
    </xf>
    <xf numFmtId="9" fontId="4" fillId="0" borderId="0" applyNumberFormat="0" applyFill="0" applyBorder="0" applyAlignment="0" applyProtection="0"/>
    <xf numFmtId="38" fontId="33" fillId="5" borderId="0" applyNumberFormat="0" applyBorder="0" applyAlignment="0" applyProtection="0"/>
    <xf numFmtId="10" fontId="111" fillId="0" borderId="0"/>
    <xf numFmtId="0" fontId="4" fillId="0" borderId="0">
      <alignment horizontal="center"/>
    </xf>
    <xf numFmtId="193" fontId="4" fillId="6" borderId="5" applyFont="0" applyAlignment="0" applyProtection="0"/>
    <xf numFmtId="289" fontId="4" fillId="0" borderId="0" applyFont="0" applyFill="0" applyBorder="0" applyAlignment="0" applyProtection="0">
      <alignment horizontal="right"/>
    </xf>
    <xf numFmtId="289" fontId="4" fillId="0" borderId="0" applyFont="0" applyFill="0" applyBorder="0" applyAlignment="0" applyProtection="0">
      <alignment horizontal="right"/>
    </xf>
    <xf numFmtId="0" fontId="112" fillId="0" borderId="0" applyNumberFormat="0" applyFill="0" applyAlignment="0" applyProtection="0"/>
    <xf numFmtId="37" fontId="113" fillId="28" borderId="0">
      <alignment horizontal="centerContinuous"/>
    </xf>
    <xf numFmtId="0" fontId="114" fillId="0" borderId="0">
      <alignment horizontal="left"/>
    </xf>
    <xf numFmtId="0" fontId="114" fillId="0" borderId="0">
      <alignment horizontal="left"/>
    </xf>
    <xf numFmtId="0" fontId="115" fillId="0" borderId="28" applyNumberFormat="0" applyAlignment="0" applyProtection="0">
      <alignment horizontal="left" vertical="center"/>
    </xf>
    <xf numFmtId="0" fontId="115" fillId="0" borderId="16">
      <alignment horizontal="left" vertical="center"/>
    </xf>
    <xf numFmtId="0" fontId="116" fillId="0" borderId="0">
      <alignment horizontal="center"/>
    </xf>
    <xf numFmtId="255" fontId="117" fillId="0" borderId="0"/>
    <xf numFmtId="0" fontId="118" fillId="0" borderId="0">
      <alignment horizontal="left"/>
    </xf>
    <xf numFmtId="0" fontId="119" fillId="0" borderId="29">
      <alignment horizontal="left" vertical="top"/>
    </xf>
    <xf numFmtId="0" fontId="120" fillId="0" borderId="0" applyProtection="0">
      <alignment horizontal="left"/>
    </xf>
    <xf numFmtId="0" fontId="7" fillId="0" borderId="0">
      <alignment horizontal="left"/>
    </xf>
    <xf numFmtId="0" fontId="121" fillId="0" borderId="29">
      <alignment horizontal="left" vertical="top"/>
    </xf>
    <xf numFmtId="0" fontId="122" fillId="0" borderId="0">
      <alignment horizontal="left"/>
    </xf>
    <xf numFmtId="1" fontId="123" fillId="1" borderId="0" applyAlignment="0" applyProtection="0">
      <protection locked="0"/>
    </xf>
    <xf numFmtId="193" fontId="24" fillId="0" borderId="0">
      <alignment horizontal="right"/>
    </xf>
    <xf numFmtId="193" fontId="24" fillId="0" borderId="0">
      <alignment horizontal="left"/>
    </xf>
    <xf numFmtId="37" fontId="4" fillId="0" borderId="0">
      <alignment horizontal="left"/>
    </xf>
    <xf numFmtId="37" fontId="124" fillId="0" borderId="0">
      <alignment horizontal="left"/>
    </xf>
    <xf numFmtId="37" fontId="89" fillId="0" borderId="0">
      <alignment horizontal="left"/>
    </xf>
    <xf numFmtId="0" fontId="19" fillId="0" borderId="0"/>
    <xf numFmtId="0" fontId="125" fillId="0" borderId="0"/>
    <xf numFmtId="0" fontId="126" fillId="0" borderId="0"/>
    <xf numFmtId="0" fontId="127" fillId="0" borderId="30" applyNumberFormat="0" applyFill="0" applyBorder="0" applyAlignment="0" applyProtection="0">
      <alignment horizontal="left"/>
    </xf>
    <xf numFmtId="168" fontId="4" fillId="0" borderId="0">
      <protection hidden="1"/>
    </xf>
    <xf numFmtId="290" fontId="4" fillId="0" borderId="0"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37" fontId="18" fillId="0" borderId="0"/>
    <xf numFmtId="0" fontId="4" fillId="0" borderId="0">
      <alignment horizontal="center"/>
    </xf>
    <xf numFmtId="0" fontId="128" fillId="0" borderId="0" applyNumberFormat="0" applyFill="0" applyBorder="0" applyAlignment="0" applyProtection="0">
      <alignment vertical="top"/>
      <protection locked="0"/>
    </xf>
    <xf numFmtId="10" fontId="57" fillId="0" borderId="0" applyNumberFormat="0" applyFill="0" applyBorder="0" applyAlignment="0" applyProtection="0">
      <alignment horizontal="right"/>
    </xf>
    <xf numFmtId="175" fontId="129" fillId="9" borderId="0" applyNumberFormat="0" applyBorder="0" applyAlignment="0" applyProtection="0"/>
    <xf numFmtId="176" fontId="130" fillId="0" borderId="29" applyFill="0" applyBorder="0" applyAlignment="0">
      <alignment horizontal="center"/>
      <protection locked="0"/>
    </xf>
    <xf numFmtId="257" fontId="50" fillId="0" borderId="0"/>
    <xf numFmtId="256" fontId="50" fillId="0" borderId="0"/>
    <xf numFmtId="291" fontId="131" fillId="0" borderId="0"/>
    <xf numFmtId="172" fontId="131" fillId="0" borderId="0"/>
    <xf numFmtId="292" fontId="131" fillId="0" borderId="0"/>
    <xf numFmtId="37" fontId="50" fillId="0" borderId="0"/>
    <xf numFmtId="39" fontId="50" fillId="0" borderId="0"/>
    <xf numFmtId="10" fontId="33" fillId="6" borderId="1" applyNumberFormat="0" applyBorder="0" applyAlignment="0" applyProtection="0"/>
    <xf numFmtId="193" fontId="130" fillId="0" borderId="0" applyFill="0" applyBorder="0" applyAlignment="0">
      <protection locked="0"/>
    </xf>
    <xf numFmtId="9" fontId="132" fillId="6" borderId="31" applyNumberFormat="0">
      <alignment horizontal="right"/>
    </xf>
    <xf numFmtId="268" fontId="130" fillId="0" borderId="0" applyFill="0" applyBorder="0" applyAlignment="0" applyProtection="0">
      <protection locked="0"/>
    </xf>
    <xf numFmtId="174" fontId="99" fillId="13" borderId="2" applyNumberFormat="0" applyAlignment="0" applyProtection="0"/>
    <xf numFmtId="174" fontId="99" fillId="13" borderId="2" applyNumberFormat="0" applyAlignment="0" applyProtection="0"/>
    <xf numFmtId="174" fontId="99" fillId="13" borderId="2" applyNumberFormat="0" applyAlignment="0" applyProtection="0"/>
    <xf numFmtId="176" fontId="132" fillId="6" borderId="31" applyNumberFormat="0" applyAlignment="0">
      <alignment horizontal="right"/>
    </xf>
    <xf numFmtId="293" fontId="133" fillId="0" borderId="0" applyFill="0" applyBorder="0" applyProtection="0"/>
    <xf numFmtId="294" fontId="133" fillId="0" borderId="0" applyFill="0" applyBorder="0" applyProtection="0"/>
    <xf numFmtId="0" fontId="133" fillId="0" borderId="0" applyFill="0" applyBorder="0" applyProtection="0"/>
    <xf numFmtId="0" fontId="4" fillId="2" borderId="0">
      <protection locked="0"/>
    </xf>
    <xf numFmtId="168" fontId="4" fillId="2" borderId="0">
      <protection locked="0"/>
    </xf>
    <xf numFmtId="167" fontId="4" fillId="2" borderId="0">
      <protection locked="0"/>
    </xf>
    <xf numFmtId="295" fontId="133" fillId="0" borderId="0" applyFill="0" applyBorder="0" applyProtection="0"/>
    <xf numFmtId="0" fontId="134" fillId="0" borderId="32"/>
    <xf numFmtId="9" fontId="135" fillId="0" borderId="32" applyFill="0" applyAlignment="0" applyProtection="0"/>
    <xf numFmtId="271" fontId="4" fillId="2" borderId="0">
      <protection locked="0"/>
    </xf>
    <xf numFmtId="171" fontId="4" fillId="2" borderId="0">
      <protection locked="0"/>
    </xf>
    <xf numFmtId="296" fontId="133" fillId="0" borderId="0" applyFill="0" applyBorder="0" applyProtection="0"/>
    <xf numFmtId="0" fontId="136" fillId="0" borderId="32"/>
    <xf numFmtId="297" fontId="4" fillId="0" borderId="0"/>
    <xf numFmtId="297" fontId="4" fillId="0" borderId="0"/>
    <xf numFmtId="0" fontId="56" fillId="0" borderId="0" applyNumberFormat="0" applyFill="0" applyBorder="0" applyAlignment="0">
      <protection locked="0"/>
    </xf>
    <xf numFmtId="298" fontId="4" fillId="0" borderId="0"/>
    <xf numFmtId="298" fontId="4" fillId="0" borderId="0"/>
    <xf numFmtId="277" fontId="4" fillId="0" borderId="0"/>
    <xf numFmtId="277" fontId="4" fillId="0" borderId="0"/>
    <xf numFmtId="0" fontId="137" fillId="2" borderId="0" applyBorder="0">
      <protection locked="0"/>
    </xf>
    <xf numFmtId="299" fontId="34" fillId="2" borderId="0">
      <alignment horizontal="left"/>
      <protection locked="0"/>
    </xf>
    <xf numFmtId="0" fontId="34" fillId="2" borderId="0" applyBorder="0">
      <alignment horizontal="left"/>
      <protection locked="0"/>
    </xf>
    <xf numFmtId="297" fontId="4" fillId="0" borderId="0"/>
    <xf numFmtId="297" fontId="4" fillId="0" borderId="0"/>
    <xf numFmtId="9" fontId="15" fillId="38" borderId="1" applyProtection="0">
      <alignment horizontal="right"/>
      <protection locked="0"/>
    </xf>
    <xf numFmtId="10" fontId="34" fillId="2" borderId="0">
      <alignment horizontal="left"/>
      <protection locked="0"/>
    </xf>
    <xf numFmtId="176" fontId="4" fillId="0" borderId="0"/>
    <xf numFmtId="176" fontId="4" fillId="0" borderId="0"/>
    <xf numFmtId="0" fontId="4" fillId="0" borderId="0" applyFill="0" applyBorder="0">
      <alignment horizontal="right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300" fontId="33" fillId="0" borderId="0" applyFill="0" applyBorder="0">
      <alignment horizontal="right"/>
      <protection locked="0"/>
    </xf>
    <xf numFmtId="0" fontId="33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284" fontId="33" fillId="0" borderId="0" applyNumberFormat="0" applyFill="0" applyBorder="0" applyAlignment="0" applyProtection="0"/>
    <xf numFmtId="0" fontId="125" fillId="26" borderId="33">
      <alignment horizontal="left" vertical="center" wrapText="1"/>
    </xf>
    <xf numFmtId="0" fontId="80" fillId="0" borderId="0"/>
    <xf numFmtId="0" fontId="138" fillId="0" borderId="34" applyNumberFormat="0" applyAlignment="0" applyProtection="0"/>
    <xf numFmtId="0" fontId="139" fillId="39" borderId="0" applyNumberFormat="0" applyAlignment="0" applyProtection="0"/>
    <xf numFmtId="0" fontId="140" fillId="0" borderId="34" applyNumberFormat="0" applyAlignment="0" applyProtection="0"/>
    <xf numFmtId="0" fontId="141" fillId="32" borderId="0" applyNumberFormat="0" applyAlignment="0" applyProtection="0"/>
    <xf numFmtId="0" fontId="142" fillId="0" borderId="0" applyNumberFormat="0" applyFill="0" applyBorder="0" applyAlignment="0"/>
    <xf numFmtId="301" fontId="15" fillId="5" borderId="0" applyFont="0">
      <alignment horizontal="center"/>
    </xf>
    <xf numFmtId="1" fontId="143" fillId="1" borderId="35">
      <protection locked="0"/>
    </xf>
    <xf numFmtId="38" fontId="144" fillId="0" borderId="0"/>
    <xf numFmtId="38" fontId="145" fillId="0" borderId="0"/>
    <xf numFmtId="38" fontId="146" fillId="0" borderId="0"/>
    <xf numFmtId="38" fontId="147" fillId="0" borderId="0"/>
    <xf numFmtId="0" fontId="148" fillId="0" borderId="0"/>
    <xf numFmtId="0" fontId="148" fillId="0" borderId="0"/>
    <xf numFmtId="302" fontId="21" fillId="0" borderId="0">
      <alignment horizontal="left"/>
    </xf>
    <xf numFmtId="0" fontId="15" fillId="40" borderId="0" applyNumberFormat="0" applyFont="0" applyBorder="0" applyProtection="0"/>
    <xf numFmtId="0" fontId="149" fillId="0" borderId="0"/>
    <xf numFmtId="0" fontId="150" fillId="0" borderId="7" applyNumberFormat="0" applyFont="0" applyFill="0" applyAlignment="0" applyProtection="0"/>
    <xf numFmtId="0" fontId="15" fillId="0" borderId="0" applyFont="0" applyFill="0" applyBorder="0" applyAlignment="0" applyProtection="0"/>
    <xf numFmtId="2" fontId="4" fillId="0" borderId="0" applyNumberFormat="0" applyBorder="0">
      <alignment horizontal="left"/>
    </xf>
    <xf numFmtId="0" fontId="2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37" fontId="151" fillId="0" borderId="0" applyNumberFormat="0" applyFill="0" applyBorder="0" applyAlignment="0" applyProtection="0">
      <alignment horizontal="right"/>
    </xf>
    <xf numFmtId="0" fontId="4" fillId="5" borderId="0"/>
    <xf numFmtId="3" fontId="4" fillId="0" borderId="0"/>
    <xf numFmtId="0" fontId="152" fillId="0" borderId="13">
      <alignment horizontal="left"/>
      <protection locked="0"/>
    </xf>
    <xf numFmtId="0" fontId="153" fillId="37" borderId="0" applyAlignment="0">
      <alignment horizontal="left"/>
    </xf>
    <xf numFmtId="0" fontId="4" fillId="0" borderId="0">
      <alignment horizontal="center"/>
    </xf>
    <xf numFmtId="15" fontId="148" fillId="0" borderId="0"/>
    <xf numFmtId="0" fontId="4" fillId="0" borderId="0" applyFont="0" applyFill="0" applyBorder="0" applyAlignment="0" applyProtection="0"/>
    <xf numFmtId="39" fontId="148" fillId="0" borderId="0"/>
    <xf numFmtId="0" fontId="148" fillId="0" borderId="0"/>
    <xf numFmtId="38" fontId="7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30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54" fillId="0" borderId="0" applyBorder="0"/>
    <xf numFmtId="3" fontId="23" fillId="0" borderId="0" applyFont="0" applyFill="0" applyBorder="0" applyAlignment="0" applyProtection="0"/>
    <xf numFmtId="304" fontId="23" fillId="0" borderId="0" applyFont="0" applyFill="0" applyBorder="0" applyAlignment="0" applyProtection="0"/>
    <xf numFmtId="304" fontId="23" fillId="0" borderId="0" applyFont="0" applyFill="0" applyBorder="0" applyAlignment="0" applyProtection="0"/>
    <xf numFmtId="0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29" fillId="0" borderId="36" applyFont="0" applyFill="0" applyBorder="0" applyAlignment="0"/>
    <xf numFmtId="37" fontId="4" fillId="0" borderId="0" applyFont="0" applyFill="0" applyBorder="0" applyAlignment="0" applyProtection="0"/>
    <xf numFmtId="196" fontId="15" fillId="0" borderId="0" applyFont="0" applyFill="0" applyBorder="0" applyAlignment="0" applyProtection="0"/>
    <xf numFmtId="230" fontId="15" fillId="0" borderId="0" applyFont="0" applyFill="0" applyBorder="0" applyAlignment="0" applyProtection="0"/>
    <xf numFmtId="0" fontId="155" fillId="28" borderId="37">
      <alignment horizontal="left" vertical="top" indent="2"/>
    </xf>
    <xf numFmtId="305" fontId="4" fillId="0" borderId="0" applyFont="0" applyFill="0" applyBorder="0" applyAlignment="0" applyProtection="0"/>
    <xf numFmtId="306" fontId="4" fillId="0" borderId="0" applyFont="0" applyFill="0" applyBorder="0" applyAlignment="0" applyProtection="0"/>
    <xf numFmtId="0" fontId="15" fillId="0" borderId="0" applyFont="0" applyFill="0" applyBorder="0" applyAlignment="0" applyProtection="0"/>
    <xf numFmtId="307" fontId="15" fillId="0" borderId="0" applyFont="0" applyFill="0" applyBorder="0" applyAlignment="0" applyProtection="0"/>
    <xf numFmtId="3" fontId="11" fillId="0" borderId="0"/>
    <xf numFmtId="3" fontId="11" fillId="0" borderId="0"/>
    <xf numFmtId="0" fontId="33" fillId="0" borderId="0" applyFont="0" applyFill="0" applyBorder="0" applyAlignment="0" applyProtection="0"/>
    <xf numFmtId="308" fontId="15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90" fillId="0" borderId="0">
      <protection locked="0"/>
    </xf>
    <xf numFmtId="280" fontId="4" fillId="0" borderId="0" applyFont="0" applyFill="0" applyBorder="0" applyAlignment="0" applyProtection="0"/>
    <xf numFmtId="309" fontId="4" fillId="0" borderId="0" applyFont="0" applyFill="0" applyBorder="0" applyProtection="0">
      <alignment horizontal="right"/>
    </xf>
    <xf numFmtId="310" fontId="15" fillId="0" borderId="0" applyFill="0" applyBorder="0" applyProtection="0">
      <alignment horizontal="right"/>
    </xf>
    <xf numFmtId="311" fontId="15" fillId="0" borderId="0" applyFill="0" applyBorder="0" applyProtection="0">
      <alignment horizontal="right"/>
    </xf>
    <xf numFmtId="312" fontId="4" fillId="0" borderId="0" applyFont="0" applyFill="0" applyBorder="0" applyAlignment="0" applyProtection="0"/>
    <xf numFmtId="313" fontId="4" fillId="0" borderId="0"/>
    <xf numFmtId="313" fontId="4" fillId="0" borderId="0"/>
    <xf numFmtId="314" fontId="4" fillId="0" borderId="0" applyFont="0" applyFill="0" applyBorder="0" applyAlignment="0" applyProtection="0">
      <alignment horizontal="right"/>
    </xf>
    <xf numFmtId="175" fontId="157" fillId="41" borderId="0" applyNumberFormat="0" applyBorder="0" applyAlignment="0" applyProtection="0"/>
    <xf numFmtId="174" fontId="157" fillId="41" borderId="0" applyNumberFormat="0" applyBorder="0" applyAlignment="0" applyProtection="0"/>
    <xf numFmtId="40" fontId="125" fillId="0" borderId="0" applyFont="0" applyFill="0" applyBorder="0" applyAlignment="0" applyProtection="0">
      <alignment horizontal="center"/>
    </xf>
    <xf numFmtId="315" fontId="15" fillId="0" borderId="0"/>
    <xf numFmtId="37" fontId="11" fillId="0" borderId="0" applyFont="0"/>
    <xf numFmtId="172" fontId="15" fillId="0" borderId="0"/>
    <xf numFmtId="0" fontId="15" fillId="0" borderId="0"/>
    <xf numFmtId="316" fontId="4" fillId="0" borderId="0"/>
    <xf numFmtId="0" fontId="4" fillId="0" borderId="0"/>
    <xf numFmtId="1" fontId="11" fillId="0" borderId="0"/>
    <xf numFmtId="0" fontId="89" fillId="28" borderId="0" applyNumberFormat="0" applyFont="0" applyAlignment="0">
      <alignment horizontal="centerContinuous"/>
    </xf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49" fillId="0" borderId="0"/>
    <xf numFmtId="291" fontId="7" fillId="0" borderId="0"/>
    <xf numFmtId="172" fontId="7" fillId="0" borderId="0"/>
    <xf numFmtId="292" fontId="7" fillId="0" borderId="0"/>
    <xf numFmtId="317" fontId="7" fillId="0" borderId="0">
      <alignment horizontal="right"/>
    </xf>
    <xf numFmtId="37" fontId="158" fillId="0" borderId="0"/>
    <xf numFmtId="39" fontId="158" fillId="0" borderId="0"/>
    <xf numFmtId="259" fontId="31" fillId="0" borderId="0" applyFill="0" applyBorder="0" applyAlignment="0"/>
    <xf numFmtId="0" fontId="1" fillId="0" borderId="0"/>
    <xf numFmtId="0" fontId="4" fillId="0" borderId="0"/>
    <xf numFmtId="0" fontId="33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59" fillId="0" borderId="0"/>
    <xf numFmtId="0" fontId="160" fillId="0" borderId="0"/>
    <xf numFmtId="0" fontId="4" fillId="0" borderId="0"/>
    <xf numFmtId="0" fontId="4" fillId="0" borderId="0"/>
    <xf numFmtId="0" fontId="63" fillId="0" borderId="0">
      <alignment wrapText="1"/>
    </xf>
    <xf numFmtId="4" fontId="63" fillId="0" borderId="0"/>
    <xf numFmtId="297" fontId="4" fillId="0" borderId="0"/>
    <xf numFmtId="297" fontId="4" fillId="0" borderId="0"/>
    <xf numFmtId="318" fontId="4" fillId="0" borderId="0"/>
    <xf numFmtId="318" fontId="4" fillId="0" borderId="0"/>
    <xf numFmtId="319" fontId="4" fillId="0" borderId="0"/>
    <xf numFmtId="319" fontId="4" fillId="0" borderId="0"/>
    <xf numFmtId="2" fontId="10" fillId="0" borderId="0" applyNumberFormat="0" applyBorder="0" applyAlignment="0">
      <alignment horizontal="left"/>
    </xf>
    <xf numFmtId="298" fontId="4" fillId="0" borderId="0"/>
    <xf numFmtId="298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>
      <alignment wrapText="1"/>
    </xf>
    <xf numFmtId="0" fontId="1" fillId="0" borderId="0"/>
    <xf numFmtId="320" fontId="15" fillId="0" borderId="0">
      <alignment horizontal="right"/>
    </xf>
    <xf numFmtId="0" fontId="7" fillId="0" borderId="0"/>
    <xf numFmtId="0" fontId="4" fillId="0" borderId="0"/>
    <xf numFmtId="40" fontId="4" fillId="0" borderId="0" applyBorder="0">
      <alignment horizontal="right"/>
    </xf>
    <xf numFmtId="37" fontId="161" fillId="0" borderId="0" applyNumberFormat="0" applyFont="0" applyFill="0" applyBorder="0" applyAlignment="0" applyProtection="0"/>
    <xf numFmtId="174" fontId="13" fillId="42" borderId="38" applyNumberFormat="0" applyFont="0" applyAlignment="0" applyProtection="0"/>
    <xf numFmtId="175" fontId="13" fillId="42" borderId="38" applyNumberFormat="0" applyFont="0" applyAlignment="0" applyProtection="0"/>
    <xf numFmtId="0" fontId="13" fillId="42" borderId="38" applyNumberFormat="0" applyFont="0" applyAlignment="0" applyProtection="0"/>
    <xf numFmtId="0" fontId="4" fillId="0" borderId="0" applyFont="0" applyFill="0" applyBorder="0" applyAlignment="0" applyProtection="0"/>
    <xf numFmtId="321" fontId="162" fillId="0" borderId="0" applyNumberFormat="0" applyFill="0" applyBorder="0" applyAlignment="0" applyProtection="0">
      <alignment horizontal="right" vertical="top"/>
    </xf>
    <xf numFmtId="1" fontId="91" fillId="0" borderId="0">
      <alignment horizontal="right"/>
      <protection locked="0"/>
    </xf>
    <xf numFmtId="254" fontId="163" fillId="0" borderId="0">
      <alignment horizontal="right"/>
      <protection locked="0"/>
    </xf>
    <xf numFmtId="193" fontId="91" fillId="0" borderId="0">
      <protection locked="0"/>
    </xf>
    <xf numFmtId="2" fontId="163" fillId="0" borderId="0">
      <alignment horizontal="right"/>
      <protection locked="0"/>
    </xf>
    <xf numFmtId="2" fontId="91" fillId="0" borderId="0">
      <alignment horizontal="right"/>
      <protection locked="0"/>
    </xf>
    <xf numFmtId="40" fontId="4" fillId="0" borderId="0" applyFont="0" applyFill="0" applyBorder="0" applyAlignment="0" applyProtection="0">
      <alignment horizontal="center"/>
    </xf>
    <xf numFmtId="0" fontId="110" fillId="0" borderId="0" applyNumberFormat="0" applyFill="0" applyBorder="0" applyAlignment="0" applyProtection="0"/>
    <xf numFmtId="284" fontId="66" fillId="0" borderId="0" applyNumberFormat="0" applyFill="0" applyBorder="0" applyAlignment="0" applyProtection="0"/>
    <xf numFmtId="284" fontId="110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284" fontId="33" fillId="0" borderId="0" applyNumberFormat="0" applyFill="0" applyBorder="0" applyAlignment="0" applyProtection="0"/>
    <xf numFmtId="284" fontId="73" fillId="0" borderId="13" applyBorder="0"/>
    <xf numFmtId="284" fontId="165" fillId="0" borderId="13" applyBorder="0"/>
    <xf numFmtId="177" fontId="148" fillId="0" borderId="0"/>
    <xf numFmtId="322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66" fillId="31" borderId="0" applyNumberFormat="0" applyFont="0" applyBorder="0" applyAlignment="0"/>
    <xf numFmtId="254" fontId="48" fillId="0" borderId="0"/>
    <xf numFmtId="0" fontId="4" fillId="0" borderId="0"/>
    <xf numFmtId="0" fontId="167" fillId="0" borderId="0"/>
    <xf numFmtId="0" fontId="168" fillId="0" borderId="0"/>
    <xf numFmtId="174" fontId="169" fillId="25" borderId="39" applyNumberFormat="0" applyAlignment="0" applyProtection="0"/>
    <xf numFmtId="0" fontId="15" fillId="0" borderId="0" applyProtection="0"/>
    <xf numFmtId="323" fontId="158" fillId="0" borderId="0"/>
    <xf numFmtId="324" fontId="158" fillId="0" borderId="0"/>
    <xf numFmtId="0" fontId="170" fillId="0" borderId="0" applyProtection="0">
      <alignment horizontal="left"/>
    </xf>
    <xf numFmtId="0" fontId="4" fillId="0" borderId="0" applyFill="0" applyBorder="0" applyProtection="0">
      <alignment horizontal="left"/>
    </xf>
    <xf numFmtId="0" fontId="4" fillId="0" borderId="0" applyFill="0" applyBorder="0" applyProtection="0">
      <alignment horizontal="left"/>
    </xf>
    <xf numFmtId="0" fontId="118" fillId="0" borderId="0" applyNumberFormat="0" applyFill="0" applyBorder="0" applyProtection="0">
      <alignment horizontal="left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325" fontId="171" fillId="0" borderId="0" applyFont="0" applyFill="0" applyBorder="0" applyAlignment="0" applyProtection="0"/>
    <xf numFmtId="326" fontId="171" fillId="0" borderId="0" applyFont="0" applyFill="0" applyBorder="0" applyAlignment="0" applyProtection="0"/>
    <xf numFmtId="0" fontId="172" fillId="0" borderId="40" applyNumberFormat="0" applyAlignment="0" applyProtection="0"/>
    <xf numFmtId="0" fontId="15" fillId="7" borderId="0" applyNumberFormat="0" applyFont="0" applyBorder="0" applyAlignment="0" applyProtection="0"/>
    <xf numFmtId="0" fontId="33" fillId="31" borderId="13" applyNumberFormat="0" applyFont="0" applyBorder="0" applyAlignment="0" applyProtection="0">
      <alignment horizontal="center"/>
    </xf>
    <xf numFmtId="0" fontId="33" fillId="43" borderId="13" applyNumberFormat="0" applyFont="0" applyBorder="0" applyAlignment="0" applyProtection="0">
      <alignment horizontal="center"/>
    </xf>
    <xf numFmtId="0" fontId="15" fillId="0" borderId="41" applyNumberFormat="0" applyAlignment="0" applyProtection="0"/>
    <xf numFmtId="0" fontId="15" fillId="0" borderId="42" applyNumberFormat="0" applyAlignment="0" applyProtection="0"/>
    <xf numFmtId="0" fontId="172" fillId="0" borderId="43" applyNumberFormat="0" applyAlignment="0" applyProtection="0"/>
    <xf numFmtId="176" fontId="173" fillId="0" borderId="13" applyBorder="0"/>
    <xf numFmtId="14" fontId="21" fillId="0" borderId="0">
      <alignment horizontal="center" wrapText="1"/>
      <protection locked="0"/>
    </xf>
    <xf numFmtId="176" fontId="21" fillId="0" borderId="0">
      <alignment horizontal="right"/>
    </xf>
    <xf numFmtId="327" fontId="21" fillId="0" borderId="24" applyFont="0" applyFill="0" applyBorder="0" applyAlignment="0" applyProtection="0">
      <alignment horizontal="right"/>
    </xf>
    <xf numFmtId="10" fontId="148" fillId="0" borderId="0"/>
    <xf numFmtId="10" fontId="148" fillId="0" borderId="0"/>
    <xf numFmtId="328" fontId="148" fillId="0" borderId="0"/>
    <xf numFmtId="176" fontId="4" fillId="0" borderId="0" applyFont="0" applyFill="0" applyBorder="0" applyAlignment="0" applyProtection="0"/>
    <xf numFmtId="280" fontId="4" fillId="0" borderId="0" applyFont="0" applyFill="0" applyBorder="0" applyAlignment="0" applyProtection="0"/>
    <xf numFmtId="261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74" fillId="0" borderId="0" applyFont="0" applyFill="0" applyBorder="0" applyAlignment="0" applyProtection="0"/>
    <xf numFmtId="10" fontId="4" fillId="0" borderId="0" applyFont="0" applyFill="0" applyBorder="0" applyAlignment="0" applyProtection="0"/>
    <xf numFmtId="271" fontId="4" fillId="0" borderId="0">
      <protection hidden="1"/>
    </xf>
    <xf numFmtId="164" fontId="4" fillId="0" borderId="0">
      <protection hidden="1"/>
    </xf>
    <xf numFmtId="280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329" fontId="21" fillId="0" borderId="0" applyFont="0" applyFill="0" applyBorder="0" applyProtection="0">
      <alignment horizontal="right"/>
    </xf>
    <xf numFmtId="330" fontId="4" fillId="0" borderId="0" applyFont="0" applyFill="0" applyBorder="0" applyAlignment="0" applyProtection="0"/>
    <xf numFmtId="330" fontId="4" fillId="0" borderId="0" applyFont="0" applyFill="0" applyBorder="0" applyAlignment="0" applyProtection="0"/>
    <xf numFmtId="176" fontId="63" fillId="0" borderId="0" applyFill="0"/>
    <xf numFmtId="9" fontId="15" fillId="0" borderId="0" applyFill="0" applyBorder="0" applyAlignment="0" applyProtection="0"/>
    <xf numFmtId="176" fontId="4" fillId="0" borderId="0"/>
    <xf numFmtId="331" fontId="175" fillId="0" borderId="0" applyBorder="0"/>
    <xf numFmtId="176" fontId="91" fillId="0" borderId="0"/>
    <xf numFmtId="332" fontId="33" fillId="0" borderId="0"/>
    <xf numFmtId="10" fontId="91" fillId="0" borderId="0">
      <protection locked="0"/>
    </xf>
    <xf numFmtId="333" fontId="33" fillId="0" borderId="0"/>
    <xf numFmtId="334" fontId="4" fillId="0" borderId="0"/>
    <xf numFmtId="0" fontId="176" fillId="0" borderId="0"/>
    <xf numFmtId="173" fontId="33" fillId="0" borderId="0" applyFill="0" applyBorder="0">
      <alignment horizontal="right"/>
      <protection locked="0"/>
    </xf>
    <xf numFmtId="291" fontId="148" fillId="0" borderId="0"/>
    <xf numFmtId="10" fontId="177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8" fillId="0" borderId="0"/>
    <xf numFmtId="271" fontId="4" fillId="0" borderId="0" applyFont="0" applyFill="0" applyBorder="0" applyAlignment="0" applyProtection="0"/>
    <xf numFmtId="1" fontId="11" fillId="0" borderId="0"/>
    <xf numFmtId="0" fontId="90" fillId="0" borderId="0">
      <protection locked="0"/>
    </xf>
    <xf numFmtId="9" fontId="159" fillId="0" borderId="0" applyFont="0" applyFill="0" applyBorder="0" applyAlignment="0" applyProtection="0"/>
    <xf numFmtId="9" fontId="17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335" fontId="72" fillId="0" borderId="0" applyFont="0" applyFill="0" applyBorder="0" applyAlignment="0" applyProtection="0">
      <alignment horizontal="right"/>
    </xf>
    <xf numFmtId="336" fontId="11" fillId="0" borderId="0"/>
    <xf numFmtId="337" fontId="33" fillId="0" borderId="0"/>
    <xf numFmtId="338" fontId="33" fillId="0" borderId="0"/>
    <xf numFmtId="339" fontId="33" fillId="0" borderId="0"/>
    <xf numFmtId="0" fontId="2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0" fontId="24" fillId="0" borderId="0" applyFill="0" applyBorder="0" applyAlignment="0"/>
    <xf numFmtId="340" fontId="24" fillId="0" borderId="0" applyProtection="0">
      <alignment horizontal="right"/>
    </xf>
    <xf numFmtId="340" fontId="24" fillId="0" borderId="0">
      <alignment horizontal="right"/>
      <protection locked="0"/>
    </xf>
    <xf numFmtId="341" fontId="142" fillId="0" borderId="0"/>
    <xf numFmtId="0" fontId="25" fillId="44" borderId="0" applyNumberFormat="0" applyBorder="0" applyAlignment="0" applyProtection="0"/>
    <xf numFmtId="0" fontId="21" fillId="0" borderId="0"/>
    <xf numFmtId="0" fontId="21" fillId="0" borderId="30">
      <alignment horizontal="right"/>
    </xf>
    <xf numFmtId="0" fontId="181" fillId="0" borderId="0"/>
    <xf numFmtId="342" fontId="182" fillId="0" borderId="1" applyFont="0" applyFill="0" applyBorder="0" applyAlignment="0"/>
    <xf numFmtId="0" fontId="182" fillId="0" borderId="1" applyFont="0" applyFill="0" applyBorder="0" applyAlignment="0"/>
    <xf numFmtId="0" fontId="79" fillId="0" borderId="0" applyNumberFormat="0" applyFont="0" applyFill="0" applyBorder="0" applyAlignment="0" applyProtection="0">
      <alignment horizontal="left"/>
    </xf>
    <xf numFmtId="15" fontId="79" fillId="0" borderId="0" applyFont="0" applyFill="0" applyBorder="0" applyAlignment="0" applyProtection="0"/>
    <xf numFmtId="4" fontId="79" fillId="0" borderId="0" applyFont="0" applyFill="0" applyBorder="0" applyAlignment="0" applyProtection="0"/>
    <xf numFmtId="0" fontId="4" fillId="0" borderId="14">
      <alignment horizontal="center"/>
    </xf>
    <xf numFmtId="3" fontId="79" fillId="0" borderId="0" applyFont="0" applyFill="0" applyBorder="0" applyAlignment="0" applyProtection="0"/>
    <xf numFmtId="0" fontId="79" fillId="45" borderId="0" applyNumberFormat="0" applyFont="0" applyBorder="0" applyAlignment="0" applyProtection="0"/>
    <xf numFmtId="3" fontId="183" fillId="0" borderId="0" applyFont="0" applyFill="0" applyBorder="0" applyAlignment="0" applyProtection="0"/>
    <xf numFmtId="0" fontId="24" fillId="0" borderId="0"/>
    <xf numFmtId="338" fontId="4" fillId="0" borderId="0" applyNumberFormat="0" applyFill="0" applyBorder="0" applyAlignment="0" applyProtection="0"/>
    <xf numFmtId="2" fontId="132" fillId="46" borderId="31" applyNumberFormat="0"/>
    <xf numFmtId="343" fontId="33" fillId="0" borderId="0">
      <alignment horizontal="right"/>
      <protection locked="0"/>
    </xf>
    <xf numFmtId="344" fontId="4" fillId="0" borderId="0" applyNumberFormat="0" applyFill="0" applyBorder="0" applyAlignment="0" applyProtection="0"/>
    <xf numFmtId="0" fontId="184" fillId="0" borderId="13" applyNumberFormat="0" applyFill="0" applyBorder="0" applyAlignment="0" applyProtection="0">
      <protection hidden="1"/>
    </xf>
    <xf numFmtId="0" fontId="185" fillId="0" borderId="28" applyNumberFormat="0" applyAlignment="0" applyProtection="0">
      <alignment horizontal="right" vertical="center"/>
    </xf>
    <xf numFmtId="40" fontId="33" fillId="0" borderId="9" applyNumberFormat="0" applyFill="0" applyAlignment="0" applyProtection="0"/>
    <xf numFmtId="0" fontId="33" fillId="0" borderId="7" applyNumberFormat="0" applyFill="0" applyAlignment="0" applyProtection="0"/>
    <xf numFmtId="0" fontId="186" fillId="0" borderId="7" applyNumberFormat="0" applyFill="0" applyAlignment="0" applyProtection="0"/>
    <xf numFmtId="345" fontId="187" fillId="6" borderId="44">
      <alignment horizontal="right"/>
    </xf>
    <xf numFmtId="165" fontId="33" fillId="0" borderId="0" applyFill="0" applyBorder="0">
      <alignment horizontal="right"/>
      <protection hidden="1"/>
    </xf>
    <xf numFmtId="0" fontId="115" fillId="36" borderId="1">
      <alignment horizontal="center" vertical="center" wrapText="1"/>
      <protection hidden="1"/>
    </xf>
    <xf numFmtId="0" fontId="15" fillId="47" borderId="0" applyNumberFormat="0" applyFont="0" applyBorder="0" applyAlignment="0" applyProtection="0"/>
    <xf numFmtId="0" fontId="188" fillId="0" borderId="0"/>
    <xf numFmtId="0" fontId="189" fillId="0" borderId="0"/>
    <xf numFmtId="0" fontId="4" fillId="0" borderId="0"/>
    <xf numFmtId="0" fontId="4" fillId="0" borderId="0"/>
    <xf numFmtId="0" fontId="26" fillId="0" borderId="0">
      <alignment vertical="center"/>
    </xf>
    <xf numFmtId="255" fontId="190" fillId="0" borderId="13" applyBorder="0"/>
    <xf numFmtId="0" fontId="137" fillId="0" borderId="0" applyFill="0" applyBorder="0" applyProtection="0">
      <protection locked="0"/>
    </xf>
    <xf numFmtId="0" fontId="191" fillId="0" borderId="9" applyNumberFormat="0" applyFill="0" applyBorder="0" applyProtection="0">
      <alignment wrapText="1"/>
    </xf>
    <xf numFmtId="40" fontId="33" fillId="0" borderId="9" applyNumberFormat="0" applyFill="0" applyProtection="0">
      <alignment horizontal="left" indent="1"/>
    </xf>
    <xf numFmtId="0" fontId="39" fillId="0" borderId="0" applyFill="0" applyBorder="0" applyProtection="0">
      <alignment horizontal="center" vertical="center"/>
    </xf>
    <xf numFmtId="0" fontId="39" fillId="0" borderId="0" applyFill="0" applyBorder="0" applyProtection="0"/>
    <xf numFmtId="0" fontId="192" fillId="0" borderId="0" applyFill="0" applyBorder="0" applyProtection="0">
      <alignment horizontal="left"/>
    </xf>
    <xf numFmtId="0" fontId="108" fillId="0" borderId="29" applyFill="0" applyBorder="0" applyProtection="0">
      <alignment horizontal="left" vertical="top"/>
    </xf>
    <xf numFmtId="0" fontId="33" fillId="0" borderId="7" applyNumberFormat="0" applyFill="0" applyAlignment="0" applyProtection="0"/>
    <xf numFmtId="0" fontId="4" fillId="0" borderId="0"/>
    <xf numFmtId="0" fontId="193" fillId="0" borderId="0">
      <alignment horizontal="right" vertical="center"/>
    </xf>
    <xf numFmtId="0" fontId="11" fillId="0" borderId="0" applyNumberFormat="0" applyFill="0" applyBorder="0" applyAlignment="0" applyProtection="0"/>
    <xf numFmtId="40" fontId="4" fillId="0" borderId="0"/>
    <xf numFmtId="0" fontId="4" fillId="0" borderId="0" applyBorder="0"/>
    <xf numFmtId="1" fontId="15" fillId="48" borderId="0" applyNumberFormat="0" applyFont="0" applyBorder="0" applyProtection="0">
      <alignment horizontal="left"/>
    </xf>
    <xf numFmtId="0" fontId="29" fillId="25" borderId="13"/>
    <xf numFmtId="0" fontId="90" fillId="0" borderId="45">
      <protection locked="0"/>
    </xf>
    <xf numFmtId="0" fontId="172" fillId="0" borderId="0"/>
    <xf numFmtId="0" fontId="194" fillId="0" borderId="0" applyNumberFormat="0" applyFill="0" applyBorder="0" applyAlignment="0" applyProtection="0"/>
    <xf numFmtId="284" fontId="195" fillId="0" borderId="0" applyNumberFormat="0"/>
    <xf numFmtId="346" fontId="15" fillId="0" borderId="0" applyFont="0" applyFill="0" applyBorder="0" applyAlignment="0" applyProtection="0"/>
    <xf numFmtId="0" fontId="28" fillId="0" borderId="0"/>
    <xf numFmtId="347" fontId="189" fillId="0" borderId="0" applyFont="0" applyFill="0" applyBorder="0" applyAlignment="0" applyProtection="0"/>
    <xf numFmtId="348" fontId="189" fillId="0" borderId="0" applyFont="0" applyFill="0" applyBorder="0" applyAlignment="0" applyProtection="0"/>
    <xf numFmtId="349" fontId="21" fillId="0" borderId="0" applyFont="0" applyFill="0" applyBorder="0" applyProtection="0">
      <alignment horizontal="right"/>
    </xf>
    <xf numFmtId="299" fontId="33" fillId="2" borderId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6" fillId="0" borderId="0" applyFont="0" applyFill="0" applyBorder="0" applyAlignment="0" applyProtection="0"/>
    <xf numFmtId="0" fontId="197" fillId="0" borderId="0" applyFont="0" applyFill="0" applyBorder="0" applyAlignment="0" applyProtection="0"/>
    <xf numFmtId="171" fontId="1" fillId="0" borderId="0" applyFont="0" applyFill="0" applyBorder="0" applyAlignment="0" applyProtection="0"/>
    <xf numFmtId="49" fontId="198" fillId="0" borderId="0" applyNumberFormat="0" applyFill="0" applyBorder="0" applyProtection="0">
      <alignment horizontal="center" vertical="top"/>
    </xf>
    <xf numFmtId="350" fontId="199" fillId="0" borderId="0" applyBorder="0">
      <alignment horizontal="right" vertical="top"/>
    </xf>
    <xf numFmtId="351" fontId="198" fillId="0" borderId="0" applyBorder="0">
      <alignment horizontal="right" vertical="top"/>
    </xf>
    <xf numFmtId="351" fontId="199" fillId="0" borderId="0" applyBorder="0">
      <alignment horizontal="right" vertical="top"/>
    </xf>
    <xf numFmtId="303" fontId="200" fillId="0" borderId="26">
      <alignment horizontal="left"/>
    </xf>
    <xf numFmtId="164" fontId="198" fillId="0" borderId="26" applyFill="0" applyBorder="0" applyProtection="0">
      <alignment horizontal="right" vertical="top"/>
    </xf>
    <xf numFmtId="303" fontId="201" fillId="0" borderId="0"/>
    <xf numFmtId="303" fontId="4" fillId="0" borderId="0"/>
    <xf numFmtId="303" fontId="202" fillId="0" borderId="0">
      <alignment horizontal="left" vertical="top"/>
    </xf>
    <xf numFmtId="0" fontId="198" fillId="0" borderId="0" applyFill="0" applyBorder="0">
      <alignment horizontal="left" vertical="top" wrapText="1"/>
    </xf>
    <xf numFmtId="352" fontId="198" fillId="0" borderId="0"/>
    <xf numFmtId="0" fontId="198" fillId="0" borderId="0"/>
    <xf numFmtId="177" fontId="161" fillId="6" borderId="0" applyBorder="0"/>
    <xf numFmtId="171" fontId="1" fillId="0" borderId="0" applyFont="0" applyFill="0" applyBorder="0" applyAlignment="0" applyProtection="0"/>
    <xf numFmtId="0" fontId="4" fillId="3" borderId="55" applyNumberFormat="0">
      <alignment horizontal="left" vertical="center"/>
    </xf>
    <xf numFmtId="174" fontId="64" fillId="25" borderId="55" applyNumberFormat="0" applyAlignment="0" applyProtection="0"/>
    <xf numFmtId="175" fontId="64" fillId="25" borderId="55" applyNumberFormat="0" applyAlignment="0" applyProtection="0"/>
    <xf numFmtId="175" fontId="99" fillId="13" borderId="55" applyNumberFormat="0" applyAlignment="0" applyProtection="0"/>
    <xf numFmtId="0" fontId="102" fillId="0" borderId="56">
      <alignment horizontal="right" wrapText="1"/>
    </xf>
    <xf numFmtId="0" fontId="115" fillId="0" borderId="54">
      <alignment horizontal="left" vertical="center"/>
    </xf>
    <xf numFmtId="174" fontId="99" fillId="13" borderId="55" applyNumberFormat="0" applyAlignment="0" applyProtection="0"/>
    <xf numFmtId="174" fontId="99" fillId="13" borderId="55" applyNumberFormat="0" applyAlignment="0" applyProtection="0"/>
    <xf numFmtId="174" fontId="99" fillId="13" borderId="55" applyNumberFormat="0" applyAlignment="0" applyProtection="0"/>
    <xf numFmtId="0" fontId="125" fillId="26" borderId="57">
      <alignment horizontal="left" vertical="center" wrapText="1"/>
    </xf>
    <xf numFmtId="174" fontId="13" fillId="42" borderId="58" applyNumberFormat="0" applyFont="0" applyAlignment="0" applyProtection="0"/>
    <xf numFmtId="175" fontId="13" fillId="42" borderId="58" applyNumberFormat="0" applyFont="0" applyAlignment="0" applyProtection="0"/>
    <xf numFmtId="0" fontId="13" fillId="42" borderId="58" applyNumberFormat="0" applyFont="0" applyAlignment="0" applyProtection="0"/>
    <xf numFmtId="174" fontId="169" fillId="25" borderId="59" applyNumberFormat="0" applyAlignment="0" applyProtection="0"/>
    <xf numFmtId="303" fontId="200" fillId="0" borderId="56">
      <alignment horizontal="left"/>
    </xf>
    <xf numFmtId="164" fontId="198" fillId="0" borderId="56" applyFill="0" applyBorder="0" applyProtection="0">
      <alignment horizontal="right" vertical="top"/>
    </xf>
    <xf numFmtId="354" fontId="198" fillId="0" borderId="0" applyFont="0" applyFill="0" applyBorder="0" applyAlignment="0" applyProtection="0"/>
    <xf numFmtId="3" fontId="33" fillId="0" borderId="0" applyFont="0" applyFill="0" applyBorder="0" applyAlignment="0" applyProtection="0"/>
    <xf numFmtId="255" fontId="203" fillId="0" borderId="0" applyFont="0" applyFill="0" applyBorder="0" applyAlignment="0" applyProtection="0">
      <alignment horizontal="center"/>
    </xf>
    <xf numFmtId="355" fontId="4" fillId="0" borderId="0" applyFont="0" applyFill="0" applyBorder="0" applyAlignment="0" applyProtection="0"/>
    <xf numFmtId="356" fontId="4" fillId="0" borderId="0" applyFont="0" applyFill="0" applyBorder="0" applyAlignment="0" applyProtection="0"/>
    <xf numFmtId="35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98" fillId="0" borderId="0" applyFont="0" applyFill="0" applyBorder="0" applyAlignment="0" applyProtection="0"/>
    <xf numFmtId="0" fontId="198" fillId="0" borderId="0" applyFont="0" applyFill="0" applyBorder="0" applyAlignment="0" applyProtection="0"/>
    <xf numFmtId="0" fontId="198" fillId="0" borderId="0" applyFont="0" applyFill="0" applyBorder="0" applyAlignment="0" applyProtection="0"/>
    <xf numFmtId="354" fontId="198" fillId="0" borderId="0" applyFont="0" applyFill="0" applyBorder="0" applyAlignment="0" applyProtection="0"/>
    <xf numFmtId="284" fontId="9" fillId="0" borderId="0"/>
    <xf numFmtId="358" fontId="198" fillId="0" borderId="0" applyFont="0" applyFill="0" applyBorder="0" applyAlignment="0" applyProtection="0"/>
    <xf numFmtId="169" fontId="49" fillId="0" borderId="0" applyFont="0" applyFill="0" applyBorder="0" applyAlignment="0" applyProtection="0"/>
    <xf numFmtId="0" fontId="21" fillId="0" borderId="0">
      <alignment horizontal="right"/>
    </xf>
    <xf numFmtId="0" fontId="21" fillId="0" borderId="0">
      <alignment horizontal="right"/>
    </xf>
    <xf numFmtId="0" fontId="204" fillId="0" borderId="29">
      <alignment horizontal="right"/>
    </xf>
    <xf numFmtId="0" fontId="5" fillId="0" borderId="0"/>
    <xf numFmtId="168" fontId="11" fillId="0" borderId="0" applyFont="0" applyFill="0" applyBorder="0" applyAlignment="0" applyProtection="0"/>
    <xf numFmtId="0" fontId="102" fillId="0" borderId="0">
      <alignment horizontal="left"/>
    </xf>
    <xf numFmtId="303" fontId="205" fillId="0" borderId="0"/>
    <xf numFmtId="0" fontId="4" fillId="0" borderId="0"/>
    <xf numFmtId="0" fontId="4" fillId="0" borderId="0"/>
    <xf numFmtId="0" fontId="4" fillId="0" borderId="0"/>
    <xf numFmtId="0" fontId="4" fillId="3" borderId="69" applyNumberFormat="0">
      <alignment horizontal="left" vertical="center"/>
    </xf>
    <xf numFmtId="193" fontId="38" fillId="0" borderId="70" applyBorder="0"/>
    <xf numFmtId="255" fontId="39" fillId="24" borderId="70" applyBorder="0">
      <alignment horizontal="right"/>
    </xf>
    <xf numFmtId="255" fontId="39" fillId="0" borderId="70" applyBorder="0">
      <alignment horizontal="right"/>
    </xf>
    <xf numFmtId="0" fontId="33" fillId="0" borderId="71" applyNumberFormat="0" applyFill="0" applyAlignment="0" applyProtection="0"/>
    <xf numFmtId="0" fontId="33" fillId="0" borderId="71" applyNumberFormat="0" applyFill="0" applyAlignment="0" applyProtection="0"/>
    <xf numFmtId="166" fontId="10" fillId="0" borderId="70" applyAlignment="0" applyProtection="0"/>
    <xf numFmtId="174" fontId="64" fillId="25" borderId="69" applyNumberFormat="0" applyAlignment="0" applyProtection="0"/>
    <xf numFmtId="264" fontId="15" fillId="0" borderId="70" applyNumberFormat="0" applyFont="0" applyFill="0" applyBorder="0" applyAlignment="0" applyProtection="0">
      <alignment horizontal="right"/>
    </xf>
    <xf numFmtId="284" fontId="93" fillId="0" borderId="70" applyNumberFormat="0" applyBorder="0"/>
    <xf numFmtId="175" fontId="99" fillId="13" borderId="69" applyNumberFormat="0" applyAlignment="0" applyProtection="0"/>
    <xf numFmtId="0" fontId="115" fillId="0" borderId="60">
      <alignment horizontal="left" vertical="center"/>
    </xf>
    <xf numFmtId="174" fontId="99" fillId="13" borderId="69" applyNumberFormat="0" applyAlignment="0" applyProtection="0"/>
    <xf numFmtId="174" fontId="99" fillId="13" borderId="69" applyNumberFormat="0" applyAlignment="0" applyProtection="0"/>
    <xf numFmtId="174" fontId="99" fillId="13" borderId="69" applyNumberFormat="0" applyAlignment="0" applyProtection="0"/>
    <xf numFmtId="0" fontId="150" fillId="0" borderId="70" applyNumberFormat="0" applyFont="0" applyFill="0" applyAlignment="0" applyProtection="0"/>
    <xf numFmtId="0" fontId="123" fillId="31" borderId="0" applyNumberFormat="0" applyFont="0" applyBorder="0" applyAlignment="0"/>
    <xf numFmtId="0" fontId="115" fillId="0" borderId="72">
      <alignment horizontal="left" vertical="center"/>
    </xf>
    <xf numFmtId="0" fontId="125" fillId="26" borderId="73">
      <alignment horizontal="left" vertical="center" wrapText="1"/>
    </xf>
    <xf numFmtId="175" fontId="64" fillId="25" borderId="69" applyNumberFormat="0" applyAlignment="0" applyProtection="0"/>
    <xf numFmtId="303" fontId="201" fillId="0" borderId="0"/>
    <xf numFmtId="303" fontId="202" fillId="0" borderId="0">
      <alignment horizontal="left" vertical="top"/>
    </xf>
  </cellStyleXfs>
  <cellXfs count="217">
    <xf numFmtId="0" fontId="0" fillId="0" borderId="0" xfId="0"/>
    <xf numFmtId="352" fontId="198" fillId="0" borderId="0" xfId="1248"/>
    <xf numFmtId="303" fontId="32" fillId="0" borderId="0" xfId="1247" applyNumberFormat="1" applyFont="1">
      <alignment horizontal="left" vertical="top" wrapText="1"/>
    </xf>
    <xf numFmtId="359" fontId="198" fillId="0" borderId="0" xfId="1267" applyNumberFormat="1" applyBorder="1">
      <alignment horizontal="right" vertical="top"/>
    </xf>
    <xf numFmtId="359" fontId="198" fillId="0" borderId="0" xfId="1267" applyNumberFormat="1" applyBorder="1" applyAlignment="1">
      <alignment horizontal="left" vertical="top"/>
    </xf>
    <xf numFmtId="352" fontId="198" fillId="0" borderId="0" xfId="1248" applyAlignment="1">
      <alignment horizontal="left"/>
    </xf>
    <xf numFmtId="0" fontId="198" fillId="0" borderId="0" xfId="1247">
      <alignment horizontal="left" vertical="top" wrapText="1"/>
    </xf>
    <xf numFmtId="176" fontId="3" fillId="0" borderId="0" xfId="10" applyNumberFormat="1" applyFont="1" applyAlignment="1">
      <alignment horizontal="right" vertical="top"/>
    </xf>
    <xf numFmtId="176" fontId="3" fillId="0" borderId="0" xfId="10" applyNumberFormat="1" applyFont="1" applyAlignment="1">
      <alignment horizontal="left" vertical="top"/>
    </xf>
    <xf numFmtId="176" fontId="3" fillId="0" borderId="0" xfId="10" applyNumberFormat="1" applyFont="1" applyAlignment="1" applyProtection="1">
      <alignment horizontal="left" vertical="top" readingOrder="1"/>
      <protection locked="0"/>
    </xf>
    <xf numFmtId="176" fontId="3" fillId="0" borderId="0" xfId="10" applyNumberFormat="1" applyFont="1" applyAlignment="1">
      <alignment horizontal="left" vertical="top" readingOrder="1"/>
    </xf>
    <xf numFmtId="303" fontId="206" fillId="0" borderId="0" xfId="1244" applyFont="1" applyFill="1" applyBorder="1"/>
    <xf numFmtId="176" fontId="12" fillId="0" borderId="0" xfId="10" applyNumberFormat="1" applyFont="1" applyAlignment="1">
      <alignment horizontal="left" vertical="top" readingOrder="1"/>
    </xf>
    <xf numFmtId="179" fontId="13" fillId="0" borderId="0" xfId="13" applyNumberFormat="1" applyFont="1" applyAlignment="1" applyProtection="1">
      <alignment vertical="center" readingOrder="1"/>
    </xf>
    <xf numFmtId="0" fontId="32" fillId="0" borderId="0" xfId="1247" applyFont="1">
      <alignment horizontal="left" vertical="top" wrapText="1"/>
    </xf>
    <xf numFmtId="177" fontId="15" fillId="0" borderId="0" xfId="14" applyNumberFormat="1" applyFont="1" applyAlignment="1">
      <alignment vertical="center" readingOrder="1"/>
    </xf>
    <xf numFmtId="177" fontId="16" fillId="0" borderId="0" xfId="14" applyNumberFormat="1" applyFont="1" applyAlignment="1">
      <alignment horizontal="left" vertical="center" readingOrder="1"/>
    </xf>
    <xf numFmtId="176" fontId="14" fillId="0" borderId="0" xfId="10" applyNumberFormat="1" applyFont="1" applyAlignment="1">
      <alignment horizontal="right" vertical="top"/>
    </xf>
    <xf numFmtId="178" fontId="17" fillId="0" borderId="0" xfId="11" applyNumberFormat="1" applyFont="1" applyAlignment="1">
      <alignment horizontal="left" vertical="center" readingOrder="1"/>
    </xf>
    <xf numFmtId="352" fontId="198" fillId="0" borderId="0" xfId="1248" applyAlignment="1">
      <alignment horizontal="left" readingOrder="1"/>
    </xf>
    <xf numFmtId="176" fontId="12" fillId="0" borderId="0" xfId="10" applyNumberFormat="1" applyFont="1" applyAlignment="1">
      <alignment horizontal="right" vertical="top"/>
    </xf>
    <xf numFmtId="0" fontId="198" fillId="0" borderId="0" xfId="1247" applyAlignment="1">
      <alignment horizontal="left" vertical="top" wrapText="1"/>
    </xf>
    <xf numFmtId="0" fontId="198" fillId="0" borderId="61" xfId="1247" applyBorder="1">
      <alignment horizontal="left" vertical="top" wrapText="1"/>
    </xf>
    <xf numFmtId="0" fontId="207" fillId="0" borderId="62" xfId="1247" applyFont="1" applyBorder="1" applyAlignment="1">
      <alignment horizontal="left" vertical="top" wrapText="1"/>
    </xf>
    <xf numFmtId="0" fontId="207" fillId="0" borderId="62" xfId="1247" applyFont="1" applyBorder="1" applyAlignment="1">
      <alignment horizontal="left" vertical="top"/>
    </xf>
    <xf numFmtId="0" fontId="198" fillId="0" borderId="63" xfId="1247" applyBorder="1">
      <alignment horizontal="left" vertical="top" wrapText="1"/>
    </xf>
    <xf numFmtId="0" fontId="198" fillId="0" borderId="64" xfId="1247" applyBorder="1" applyAlignment="1">
      <alignment horizontal="left" vertical="top" wrapText="1"/>
    </xf>
    <xf numFmtId="0" fontId="198" fillId="0" borderId="64" xfId="1247" applyBorder="1">
      <alignment horizontal="left" vertical="top" wrapText="1"/>
    </xf>
    <xf numFmtId="352" fontId="198" fillId="0" borderId="64" xfId="1248" applyBorder="1" applyAlignment="1">
      <alignment horizontal="left"/>
    </xf>
    <xf numFmtId="0" fontId="208" fillId="0" borderId="0" xfId="1247" applyFont="1">
      <alignment horizontal="left" vertical="top" wrapText="1"/>
    </xf>
    <xf numFmtId="0" fontId="208" fillId="0" borderId="63" xfId="1247" applyFont="1" applyBorder="1">
      <alignment horizontal="left" vertical="top" wrapText="1"/>
    </xf>
    <xf numFmtId="0" fontId="209" fillId="0" borderId="64" xfId="1289" applyFont="1" applyFill="1" applyBorder="1" applyAlignment="1" applyProtection="1"/>
    <xf numFmtId="0" fontId="208" fillId="0" borderId="64" xfId="1289" applyFont="1" applyFill="1" applyBorder="1" applyProtection="1"/>
    <xf numFmtId="0" fontId="208" fillId="0" borderId="64" xfId="1290" applyFont="1" applyBorder="1"/>
    <xf numFmtId="352" fontId="208" fillId="0" borderId="64" xfId="1248" applyFont="1" applyBorder="1" applyAlignment="1">
      <alignment horizontal="left"/>
    </xf>
    <xf numFmtId="0" fontId="210" fillId="0" borderId="64" xfId="1290" applyFont="1" applyBorder="1"/>
    <xf numFmtId="352" fontId="198" fillId="0" borderId="64" xfId="1248" applyBorder="1"/>
    <xf numFmtId="0" fontId="209" fillId="0" borderId="64" xfId="1289" applyFont="1" applyBorder="1" applyAlignment="1" applyProtection="1">
      <alignment horizontal="left"/>
    </xf>
    <xf numFmtId="352" fontId="198" fillId="0" borderId="65" xfId="1248" applyBorder="1"/>
    <xf numFmtId="352" fontId="198" fillId="0" borderId="66" xfId="1248" applyFont="1" applyBorder="1" applyAlignment="1">
      <alignment horizontal="left"/>
    </xf>
    <xf numFmtId="352" fontId="198" fillId="0" borderId="0" xfId="1248" applyFont="1"/>
    <xf numFmtId="352" fontId="198" fillId="0" borderId="65" xfId="1248" applyFont="1" applyBorder="1"/>
    <xf numFmtId="352" fontId="198" fillId="0" borderId="66" xfId="1248" applyFont="1" applyBorder="1"/>
    <xf numFmtId="352" fontId="198" fillId="0" borderId="0" xfId="1248" applyBorder="1"/>
    <xf numFmtId="0" fontId="68" fillId="0" borderId="0" xfId="13" applyNumberFormat="1" applyFont="1" applyAlignment="1" applyProtection="1">
      <alignment horizontal="left" vertical="center" readingOrder="1"/>
    </xf>
    <xf numFmtId="0" fontId="10" fillId="0" borderId="0" xfId="11" applyNumberFormat="1" applyFont="1" applyAlignment="1">
      <alignment horizontal="left" vertical="center" readingOrder="1"/>
    </xf>
    <xf numFmtId="0" fontId="211" fillId="50" borderId="0" xfId="0" applyFont="1" applyFill="1"/>
    <xf numFmtId="0" fontId="212" fillId="50" borderId="0" xfId="0" applyFont="1" applyFill="1"/>
    <xf numFmtId="0" fontId="213" fillId="50" borderId="0" xfId="0" applyFont="1" applyFill="1"/>
    <xf numFmtId="0" fontId="209" fillId="0" borderId="64" xfId="1290" applyFont="1" applyBorder="1"/>
    <xf numFmtId="254" fontId="3" fillId="0" borderId="0" xfId="10" applyNumberFormat="1" applyFont="1" applyAlignment="1">
      <alignment horizontal="right" vertical="top"/>
    </xf>
    <xf numFmtId="0" fontId="0" fillId="0" borderId="0" xfId="0" applyFill="1" applyBorder="1"/>
    <xf numFmtId="0" fontId="214" fillId="0" borderId="0" xfId="0" applyFont="1" applyFill="1" applyBorder="1"/>
    <xf numFmtId="0" fontId="214" fillId="0" borderId="0" xfId="0" applyFont="1"/>
    <xf numFmtId="352" fontId="215" fillId="0" borderId="0" xfId="1248" applyFont="1" applyFill="1" applyBorder="1" applyAlignment="1">
      <alignment horizontal="right" vertical="top"/>
    </xf>
    <xf numFmtId="352" fontId="215" fillId="0" borderId="0" xfId="1248" applyFont="1" applyFill="1" applyBorder="1"/>
    <xf numFmtId="176" fontId="215" fillId="0" borderId="9" xfId="1234" applyNumberFormat="1" applyFont="1" applyFill="1" applyBorder="1" applyAlignment="1">
      <alignment horizontal="right" vertical="top"/>
    </xf>
    <xf numFmtId="176" fontId="215" fillId="0" borderId="0" xfId="1234" applyNumberFormat="1" applyFont="1" applyFill="1" applyBorder="1" applyAlignment="1">
      <alignment horizontal="right" vertical="top"/>
    </xf>
    <xf numFmtId="352" fontId="217" fillId="0" borderId="0" xfId="1248" applyFont="1" applyFill="1" applyBorder="1" applyAlignment="1">
      <alignment horizontal="right" vertical="top"/>
    </xf>
    <xf numFmtId="352" fontId="218" fillId="0" borderId="0" xfId="1248" applyFont="1" applyFill="1" applyBorder="1" applyAlignment="1">
      <alignment horizontal="right" vertical="top"/>
    </xf>
    <xf numFmtId="0" fontId="214" fillId="0" borderId="0" xfId="0" applyFont="1" applyFill="1"/>
    <xf numFmtId="0" fontId="215" fillId="0" borderId="0" xfId="0" applyFont="1" applyFill="1"/>
    <xf numFmtId="0" fontId="219" fillId="0" borderId="0" xfId="1247" applyFont="1" applyFill="1" applyBorder="1" applyAlignment="1">
      <alignment horizontal="left" vertical="center" wrapText="1"/>
    </xf>
    <xf numFmtId="0" fontId="214" fillId="0" borderId="0" xfId="0" applyFont="1" applyAlignment="1">
      <alignment wrapText="1"/>
    </xf>
    <xf numFmtId="0" fontId="217" fillId="0" borderId="0" xfId="1247" applyFont="1" applyFill="1" applyBorder="1" applyAlignment="1">
      <alignment horizontal="left" vertical="top" wrapText="1"/>
    </xf>
    <xf numFmtId="352" fontId="215" fillId="0" borderId="0" xfId="1248" applyFont="1" applyFill="1" applyBorder="1" applyAlignment="1">
      <alignment wrapText="1"/>
    </xf>
    <xf numFmtId="0" fontId="219" fillId="0" borderId="0" xfId="1247" applyFont="1" applyFill="1" applyBorder="1" applyAlignment="1">
      <alignment horizontal="right" vertical="top" wrapText="1"/>
    </xf>
    <xf numFmtId="0" fontId="217" fillId="0" borderId="9" xfId="1247" applyFont="1" applyFill="1" applyBorder="1" applyAlignment="1">
      <alignment horizontal="left" vertical="top" wrapText="1"/>
    </xf>
    <xf numFmtId="0" fontId="214" fillId="0" borderId="0" xfId="0" applyFont="1" applyBorder="1" applyAlignment="1">
      <alignment wrapText="1"/>
    </xf>
    <xf numFmtId="0" fontId="220" fillId="0" borderId="0" xfId="1247" applyFont="1" applyFill="1" applyBorder="1" applyAlignment="1">
      <alignment horizontal="right" vertical="top" wrapText="1"/>
    </xf>
    <xf numFmtId="0" fontId="218" fillId="0" borderId="0" xfId="1247" applyFont="1" applyFill="1" applyBorder="1" applyAlignment="1">
      <alignment horizontal="left" vertical="center" wrapText="1"/>
    </xf>
    <xf numFmtId="0" fontId="226" fillId="50" borderId="48" xfId="1247" applyFont="1" applyFill="1" applyBorder="1" applyAlignment="1">
      <alignment horizontal="right" vertical="center" wrapText="1"/>
    </xf>
    <xf numFmtId="255" fontId="214" fillId="0" borderId="0" xfId="0" applyNumberFormat="1" applyFont="1"/>
    <xf numFmtId="0" fontId="214" fillId="0" borderId="0" xfId="0" applyFont="1" applyBorder="1"/>
    <xf numFmtId="0" fontId="214" fillId="0" borderId="0" xfId="0" applyFont="1"/>
    <xf numFmtId="165" fontId="217" fillId="0" borderId="0" xfId="1233" applyFont="1" applyFill="1" applyBorder="1" applyAlignment="1">
      <alignment horizontal="right" vertical="center"/>
    </xf>
    <xf numFmtId="165" fontId="217" fillId="0" borderId="9" xfId="1233" applyFont="1" applyFill="1" applyBorder="1" applyAlignment="1">
      <alignment horizontal="right" vertical="center"/>
    </xf>
    <xf numFmtId="365" fontId="215" fillId="0" borderId="0" xfId="1248" applyNumberFormat="1" applyFont="1" applyFill="1" applyBorder="1" applyAlignment="1">
      <alignment horizontal="right" vertical="top"/>
    </xf>
    <xf numFmtId="365" fontId="216" fillId="0" borderId="0" xfId="1248" applyNumberFormat="1" applyFont="1" applyFill="1" applyBorder="1" applyAlignment="1">
      <alignment horizontal="right" vertical="top"/>
    </xf>
    <xf numFmtId="9" fontId="216" fillId="0" borderId="0" xfId="1234" applyFont="1" applyFill="1" applyBorder="1" applyAlignment="1">
      <alignment horizontal="right" vertical="top"/>
    </xf>
    <xf numFmtId="352" fontId="219" fillId="0" borderId="53" xfId="1248" applyFont="1" applyFill="1" applyBorder="1" applyAlignment="1"/>
    <xf numFmtId="176" fontId="214" fillId="0" borderId="0" xfId="1234" applyNumberFormat="1" applyFont="1" applyBorder="1"/>
    <xf numFmtId="360" fontId="219" fillId="0" borderId="0" xfId="1240" applyNumberFormat="1" applyFont="1" applyFill="1" applyBorder="1" applyAlignment="1">
      <alignment horizontal="right" vertical="center"/>
    </xf>
    <xf numFmtId="199" fontId="214" fillId="0" borderId="0" xfId="0" applyNumberFormat="1" applyFont="1"/>
    <xf numFmtId="254" fontId="214" fillId="0" borderId="0" xfId="0" applyNumberFormat="1" applyFont="1"/>
    <xf numFmtId="360" fontId="221" fillId="0" borderId="0" xfId="1240" applyNumberFormat="1" applyFont="1" applyFill="1" applyBorder="1" applyAlignment="1">
      <alignment horizontal="right" vertical="center"/>
    </xf>
    <xf numFmtId="176" fontId="228" fillId="0" borderId="0" xfId="1234" applyNumberFormat="1" applyFont="1" applyFill="1" applyBorder="1" applyAlignment="1">
      <alignment horizontal="right" vertical="center"/>
    </xf>
    <xf numFmtId="351" fontId="228" fillId="0" borderId="0" xfId="1240" applyFont="1" applyFill="1" applyBorder="1" applyAlignment="1">
      <alignment horizontal="right" vertical="center"/>
    </xf>
    <xf numFmtId="0" fontId="220" fillId="0" borderId="0" xfId="1247" applyFont="1" applyFill="1" applyBorder="1" applyAlignment="1">
      <alignment horizontal="left" vertical="top" wrapText="1"/>
    </xf>
    <xf numFmtId="352" fontId="223" fillId="0" borderId="0" xfId="1248" applyFont="1" applyFill="1" applyBorder="1"/>
    <xf numFmtId="303" fontId="231" fillId="53" borderId="46" xfId="1266" applyFont="1" applyFill="1" applyBorder="1" applyAlignment="1">
      <alignment horizontal="right" vertical="center" wrapText="1"/>
    </xf>
    <xf numFmtId="49" fontId="232" fillId="53" borderId="47" xfId="1256" applyNumberFormat="1" applyFont="1" applyFill="1" applyBorder="1" applyAlignment="1">
      <alignment horizontal="right" vertical="center" wrapText="1"/>
    </xf>
    <xf numFmtId="0" fontId="233" fillId="0" borderId="0" xfId="0" applyFont="1"/>
    <xf numFmtId="353" fontId="232" fillId="53" borderId="47" xfId="1256" applyNumberFormat="1" applyFont="1" applyFill="1" applyBorder="1" applyAlignment="1">
      <alignment horizontal="right" vertical="center" wrapText="1"/>
    </xf>
    <xf numFmtId="0" fontId="235" fillId="0" borderId="48" xfId="1247" applyFont="1" applyFill="1" applyBorder="1" applyAlignment="1">
      <alignment horizontal="right" vertical="center" wrapText="1"/>
    </xf>
    <xf numFmtId="361" fontId="235" fillId="0" borderId="48" xfId="1233" applyNumberFormat="1" applyFont="1" applyFill="1" applyBorder="1" applyAlignment="1">
      <alignment horizontal="right" vertical="center"/>
    </xf>
    <xf numFmtId="361" fontId="235" fillId="52" borderId="0" xfId="1233" applyNumberFormat="1" applyFont="1" applyFill="1" applyBorder="1" applyAlignment="1">
      <alignment horizontal="right" vertical="center"/>
    </xf>
    <xf numFmtId="0" fontId="234" fillId="0" borderId="0" xfId="1247" applyFont="1" applyFill="1" applyBorder="1" applyAlignment="1">
      <alignment horizontal="right" vertical="center" wrapText="1"/>
    </xf>
    <xf numFmtId="361" fontId="234" fillId="0" borderId="0" xfId="1233" applyNumberFormat="1" applyFont="1" applyFill="1" applyBorder="1" applyAlignment="1">
      <alignment horizontal="right" vertical="center"/>
    </xf>
    <xf numFmtId="361" fontId="234" fillId="52" borderId="0" xfId="1233" applyNumberFormat="1" applyFont="1" applyFill="1" applyBorder="1" applyAlignment="1">
      <alignment horizontal="right" vertical="center"/>
    </xf>
    <xf numFmtId="0" fontId="235" fillId="0" borderId="50" xfId="1247" applyFont="1" applyFill="1" applyBorder="1" applyAlignment="1">
      <alignment horizontal="right" vertical="center" wrapText="1"/>
    </xf>
    <xf numFmtId="361" fontId="235" fillId="0" borderId="0" xfId="1233" applyNumberFormat="1" applyFont="1" applyFill="1" applyBorder="1" applyAlignment="1">
      <alignment horizontal="right" vertical="center"/>
    </xf>
    <xf numFmtId="361" fontId="235" fillId="0" borderId="50" xfId="1233" applyNumberFormat="1" applyFont="1" applyFill="1" applyBorder="1" applyAlignment="1">
      <alignment horizontal="right" vertical="center"/>
    </xf>
    <xf numFmtId="361" fontId="235" fillId="52" borderId="50" xfId="1233" applyNumberFormat="1" applyFont="1" applyFill="1" applyBorder="1" applyAlignment="1">
      <alignment horizontal="right" vertical="center"/>
    </xf>
    <xf numFmtId="0" fontId="237" fillId="0" borderId="0" xfId="1247" applyFont="1" applyFill="1" applyBorder="1" applyAlignment="1">
      <alignment horizontal="right" vertical="top" wrapText="1"/>
    </xf>
    <xf numFmtId="165" fontId="237" fillId="0" borderId="0" xfId="1233" applyFont="1" applyFill="1" applyBorder="1" applyAlignment="1">
      <alignment horizontal="right" vertical="center"/>
    </xf>
    <xf numFmtId="0" fontId="238" fillId="0" borderId="0" xfId="1247" applyFont="1" applyFill="1" applyBorder="1" applyAlignment="1">
      <alignment horizontal="left" vertical="top" wrapText="1"/>
    </xf>
    <xf numFmtId="176" fontId="240" fillId="0" borderId="0" xfId="1234" applyNumberFormat="1" applyFont="1" applyFill="1" applyBorder="1" applyAlignment="1">
      <alignment horizontal="right" vertical="center"/>
    </xf>
    <xf numFmtId="362" fontId="234" fillId="0" borderId="0" xfId="1233" applyNumberFormat="1" applyFont="1" applyFill="1" applyBorder="1" applyAlignment="1">
      <alignment horizontal="right" vertical="center"/>
    </xf>
    <xf numFmtId="352" fontId="237" fillId="0" borderId="0" xfId="1248" applyFont="1" applyFill="1" applyBorder="1" applyAlignment="1">
      <alignment horizontal="right" vertical="top"/>
    </xf>
    <xf numFmtId="0" fontId="233" fillId="0" borderId="0" xfId="0" applyFont="1" applyBorder="1" applyAlignment="1">
      <alignment wrapText="1"/>
    </xf>
    <xf numFmtId="176" fontId="233" fillId="0" borderId="0" xfId="1234" applyNumberFormat="1" applyFont="1" applyBorder="1"/>
    <xf numFmtId="0" fontId="239" fillId="0" borderId="0" xfId="1247" applyFont="1" applyFill="1" applyBorder="1" applyAlignment="1">
      <alignment horizontal="right" vertical="top" wrapText="1"/>
    </xf>
    <xf numFmtId="363" fontId="234" fillId="0" borderId="0" xfId="1233" applyNumberFormat="1" applyFont="1" applyFill="1" applyBorder="1" applyAlignment="1">
      <alignment horizontal="right" vertical="center"/>
    </xf>
    <xf numFmtId="0" fontId="235" fillId="0" borderId="49" xfId="1247" applyFont="1" applyFill="1" applyBorder="1" applyAlignment="1">
      <alignment horizontal="right" vertical="center" wrapText="1"/>
    </xf>
    <xf numFmtId="363" fontId="235" fillId="0" borderId="68" xfId="1233" applyNumberFormat="1" applyFont="1" applyFill="1" applyBorder="1" applyAlignment="1">
      <alignment horizontal="right" vertical="center"/>
    </xf>
    <xf numFmtId="0" fontId="234" fillId="0" borderId="49" xfId="1247" applyFont="1" applyFill="1" applyBorder="1" applyAlignment="1">
      <alignment horizontal="right" vertical="center" wrapText="1"/>
    </xf>
    <xf numFmtId="363" fontId="235" fillId="0" borderId="67" xfId="1233" applyNumberFormat="1" applyFont="1" applyFill="1" applyBorder="1" applyAlignment="1">
      <alignment horizontal="right" vertical="center"/>
    </xf>
    <xf numFmtId="363" fontId="235" fillId="0" borderId="0" xfId="1233" applyNumberFormat="1" applyFont="1" applyFill="1" applyBorder="1" applyAlignment="1">
      <alignment horizontal="right" vertical="center"/>
    </xf>
    <xf numFmtId="0" fontId="233" fillId="0" borderId="9" xfId="0" applyFont="1" applyBorder="1" applyAlignment="1">
      <alignment wrapText="1"/>
    </xf>
    <xf numFmtId="199" fontId="237" fillId="0" borderId="9" xfId="1233" applyNumberFormat="1" applyFont="1" applyFill="1" applyBorder="1" applyAlignment="1">
      <alignment horizontal="right" vertical="center"/>
    </xf>
    <xf numFmtId="364" fontId="234" fillId="0" borderId="0" xfId="1233" applyNumberFormat="1" applyFont="1" applyFill="1" applyBorder="1" applyAlignment="1">
      <alignment horizontal="right" vertical="center"/>
    </xf>
    <xf numFmtId="364" fontId="235" fillId="52" borderId="0" xfId="1233" applyNumberFormat="1" applyFont="1" applyFill="1" applyBorder="1" applyAlignment="1">
      <alignment horizontal="right" vertical="center"/>
    </xf>
    <xf numFmtId="0" fontId="234" fillId="0" borderId="51" xfId="1247" applyFont="1" applyFill="1" applyBorder="1" applyAlignment="1">
      <alignment horizontal="right" vertical="center" wrapText="1"/>
    </xf>
    <xf numFmtId="364" fontId="234" fillId="52" borderId="0" xfId="1233" applyNumberFormat="1" applyFont="1" applyFill="1" applyBorder="1" applyAlignment="1">
      <alignment horizontal="right" vertical="center"/>
    </xf>
    <xf numFmtId="0" fontId="235" fillId="0" borderId="52" xfId="1247" applyFont="1" applyFill="1" applyBorder="1" applyAlignment="1">
      <alignment horizontal="right" vertical="center" wrapText="1"/>
    </xf>
    <xf numFmtId="364" fontId="235" fillId="0" borderId="52" xfId="1233" applyNumberFormat="1" applyFont="1" applyFill="1" applyBorder="1" applyAlignment="1">
      <alignment horizontal="right" vertical="center"/>
    </xf>
    <xf numFmtId="364" fontId="235" fillId="52" borderId="52" xfId="1233" applyNumberFormat="1" applyFont="1" applyFill="1" applyBorder="1" applyAlignment="1">
      <alignment horizontal="right" vertical="center"/>
    </xf>
    <xf numFmtId="0" fontId="235" fillId="0" borderId="50" xfId="0" applyFont="1" applyFill="1" applyBorder="1" applyAlignment="1">
      <alignment horizontal="right" vertical="center" wrapText="1"/>
    </xf>
    <xf numFmtId="364" fontId="235" fillId="0" borderId="50" xfId="1233" applyNumberFormat="1" applyFont="1" applyFill="1" applyBorder="1" applyAlignment="1">
      <alignment horizontal="right" vertical="center"/>
    </xf>
    <xf numFmtId="364" fontId="235" fillId="52" borderId="50" xfId="1233" applyNumberFormat="1" applyFont="1" applyFill="1" applyBorder="1" applyAlignment="1">
      <alignment horizontal="right" vertical="center"/>
    </xf>
    <xf numFmtId="364" fontId="235" fillId="0" borderId="48" xfId="0" applyNumberFormat="1" applyFont="1" applyFill="1" applyBorder="1"/>
    <xf numFmtId="364" fontId="235" fillId="52" borderId="48" xfId="0" applyNumberFormat="1" applyFont="1" applyFill="1" applyBorder="1"/>
    <xf numFmtId="362" fontId="233" fillId="0" borderId="0" xfId="0" applyNumberFormat="1" applyFont="1"/>
    <xf numFmtId="362" fontId="234" fillId="52" borderId="0" xfId="1233" applyNumberFormat="1" applyFont="1" applyFill="1" applyBorder="1" applyAlignment="1">
      <alignment horizontal="right" vertical="center"/>
    </xf>
    <xf numFmtId="360" fontId="239" fillId="0" borderId="9" xfId="1240" applyNumberFormat="1" applyFont="1" applyFill="1" applyBorder="1" applyAlignment="1">
      <alignment horizontal="right" vertical="center"/>
    </xf>
    <xf numFmtId="176" fontId="239" fillId="0" borderId="0" xfId="1234" applyNumberFormat="1" applyFont="1" applyFill="1" applyBorder="1" applyAlignment="1">
      <alignment horizontal="right" vertical="center"/>
    </xf>
    <xf numFmtId="352" fontId="241" fillId="0" borderId="0" xfId="1248" applyFont="1" applyFill="1" applyBorder="1" applyAlignment="1">
      <alignment vertical="center"/>
    </xf>
    <xf numFmtId="0" fontId="243" fillId="0" borderId="0" xfId="0" applyFont="1" applyAlignment="1">
      <alignment vertical="center"/>
    </xf>
    <xf numFmtId="2" fontId="214" fillId="0" borderId="0" xfId="0" applyNumberFormat="1" applyFont="1"/>
    <xf numFmtId="2" fontId="244" fillId="0" borderId="0" xfId="1240" applyNumberFormat="1" applyFont="1" applyFill="1" applyBorder="1" applyAlignment="1">
      <alignment horizontal="right" vertical="center"/>
    </xf>
    <xf numFmtId="2" fontId="245" fillId="0" borderId="0" xfId="1240" applyNumberFormat="1" applyFont="1" applyFill="1" applyBorder="1" applyAlignment="1">
      <alignment horizontal="right" vertical="center"/>
    </xf>
    <xf numFmtId="362" fontId="246" fillId="0" borderId="0" xfId="0" applyNumberFormat="1" applyFont="1"/>
    <xf numFmtId="9" fontId="215" fillId="0" borderId="0" xfId="1234" applyFont="1" applyFill="1" applyBorder="1"/>
    <xf numFmtId="2" fontId="233" fillId="0" borderId="0" xfId="1234" applyNumberFormat="1" applyFont="1" applyBorder="1"/>
    <xf numFmtId="365" fontId="215" fillId="0" borderId="0" xfId="1248" applyNumberFormat="1" applyFont="1" applyFill="1" applyBorder="1"/>
    <xf numFmtId="2" fontId="214" fillId="0" borderId="0" xfId="0" applyNumberFormat="1" applyFont="1" applyFill="1"/>
    <xf numFmtId="9" fontId="241" fillId="0" borderId="0" xfId="1234" applyFont="1" applyFill="1" applyBorder="1" applyAlignment="1">
      <alignment vertical="center"/>
    </xf>
    <xf numFmtId="176" fontId="218" fillId="0" borderId="0" xfId="1234" applyNumberFormat="1" applyFont="1" applyFill="1" applyBorder="1" applyAlignment="1">
      <alignment horizontal="right" vertical="top"/>
    </xf>
    <xf numFmtId="9" fontId="217" fillId="0" borderId="0" xfId="1234" applyFont="1" applyFill="1" applyBorder="1" applyAlignment="1">
      <alignment horizontal="right" vertical="top"/>
    </xf>
    <xf numFmtId="0" fontId="243" fillId="0" borderId="0" xfId="0" applyFont="1" applyFill="1" applyBorder="1" applyAlignment="1">
      <alignment vertical="center"/>
    </xf>
    <xf numFmtId="255" fontId="214" fillId="0" borderId="0" xfId="0" applyNumberFormat="1" applyFont="1" applyFill="1" applyBorder="1"/>
    <xf numFmtId="176" fontId="225" fillId="0" borderId="0" xfId="1234" applyNumberFormat="1" applyFont="1" applyFill="1" applyBorder="1"/>
    <xf numFmtId="176" fontId="230" fillId="0" borderId="0" xfId="1234" applyNumberFormat="1" applyFont="1" applyFill="1" applyBorder="1"/>
    <xf numFmtId="0" fontId="225" fillId="0" borderId="0" xfId="0" applyFont="1" applyFill="1" applyBorder="1"/>
    <xf numFmtId="361" fontId="214" fillId="0" borderId="0" xfId="0" applyNumberFormat="1" applyFont="1" applyFill="1" applyBorder="1"/>
    <xf numFmtId="363" fontId="214" fillId="0" borderId="0" xfId="0" applyNumberFormat="1" applyFont="1" applyFill="1" applyBorder="1"/>
    <xf numFmtId="199" fontId="237" fillId="0" borderId="0" xfId="1233" applyNumberFormat="1" applyFont="1" applyFill="1" applyBorder="1" applyAlignment="1">
      <alignment horizontal="right" vertical="center"/>
    </xf>
    <xf numFmtId="364" fontId="214" fillId="0" borderId="0" xfId="0" applyNumberFormat="1" applyFont="1" applyFill="1" applyBorder="1"/>
    <xf numFmtId="2" fontId="214" fillId="0" borderId="0" xfId="0" applyNumberFormat="1" applyFont="1" applyFill="1" applyBorder="1"/>
    <xf numFmtId="360" fontId="239" fillId="0" borderId="0" xfId="1240" applyNumberFormat="1" applyFont="1" applyFill="1" applyBorder="1" applyAlignment="1">
      <alignment horizontal="right" vertical="center"/>
    </xf>
    <xf numFmtId="0" fontId="215" fillId="0" borderId="0" xfId="0" applyFont="1" applyFill="1" applyBorder="1"/>
    <xf numFmtId="165" fontId="214" fillId="0" borderId="0" xfId="1233" applyFont="1" applyFill="1" applyBorder="1"/>
    <xf numFmtId="165" fontId="215" fillId="0" borderId="0" xfId="1233" applyFont="1" applyFill="1" applyBorder="1" applyAlignment="1">
      <alignment horizontal="right" vertical="top"/>
    </xf>
    <xf numFmtId="165" fontId="221" fillId="0" borderId="0" xfId="1233" applyFont="1" applyFill="1" applyBorder="1" applyAlignment="1">
      <alignment horizontal="right" vertical="center"/>
    </xf>
    <xf numFmtId="165" fontId="216" fillId="0" borderId="0" xfId="1233" applyFont="1" applyFill="1" applyBorder="1" applyAlignment="1">
      <alignment horizontal="right" vertical="top"/>
    </xf>
    <xf numFmtId="0" fontId="247" fillId="50" borderId="0" xfId="0" applyFont="1" applyFill="1" applyAlignment="1">
      <alignment horizontal="left"/>
    </xf>
    <xf numFmtId="199" fontId="235" fillId="52" borderId="48" xfId="1233" applyNumberFormat="1" applyFont="1" applyFill="1" applyBorder="1"/>
    <xf numFmtId="352" fontId="241" fillId="0" borderId="0" xfId="1248" applyFont="1" applyAlignment="1">
      <alignment vertical="center"/>
    </xf>
    <xf numFmtId="303" fontId="242" fillId="49" borderId="74" xfId="1244" applyFont="1" applyFill="1" applyBorder="1" applyAlignment="1">
      <alignment vertical="center" wrapText="1"/>
    </xf>
    <xf numFmtId="303" fontId="241" fillId="49" borderId="72" xfId="1249" applyNumberFormat="1" applyFont="1" applyFill="1" applyBorder="1" applyAlignment="1">
      <alignment vertical="center"/>
    </xf>
    <xf numFmtId="352" fontId="223" fillId="50" borderId="0" xfId="1248" applyFont="1" applyFill="1" applyAlignment="1">
      <alignment vertical="center"/>
    </xf>
    <xf numFmtId="0" fontId="222" fillId="50" borderId="0" xfId="0" applyFont="1" applyFill="1"/>
    <xf numFmtId="352" fontId="198" fillId="0" borderId="0" xfId="1248" applyAlignment="1">
      <alignment horizontal="right" vertical="top"/>
    </xf>
    <xf numFmtId="0" fontId="226" fillId="50" borderId="0" xfId="1247" applyFont="1" applyFill="1" applyAlignment="1">
      <alignment horizontal="right" vertical="center" wrapText="1"/>
    </xf>
    <xf numFmtId="352" fontId="198" fillId="0" borderId="0" xfId="1248" applyAlignment="1">
      <alignment vertical="top"/>
    </xf>
    <xf numFmtId="0" fontId="227" fillId="50" borderId="0" xfId="1247" applyFont="1" applyFill="1" applyAlignment="1">
      <alignment horizontal="right" vertical="center" wrapText="1"/>
    </xf>
    <xf numFmtId="0" fontId="224" fillId="50" borderId="0" xfId="1247" applyFont="1" applyFill="1" applyAlignment="1">
      <alignment horizontal="right" vertical="center"/>
    </xf>
    <xf numFmtId="0" fontId="225" fillId="0" borderId="0" xfId="0" applyFont="1" applyAlignment="1">
      <alignment horizontal="right"/>
    </xf>
    <xf numFmtId="303" fontId="241" fillId="49" borderId="75" xfId="1249" applyNumberFormat="1" applyFont="1" applyFill="1" applyBorder="1" applyAlignment="1">
      <alignment vertical="center"/>
    </xf>
    <xf numFmtId="352" fontId="216" fillId="0" borderId="53" xfId="1248" applyFont="1" applyBorder="1" applyAlignment="1">
      <alignment horizontal="center" vertical="center"/>
    </xf>
    <xf numFmtId="352" fontId="216" fillId="0" borderId="76" xfId="1248" applyFont="1" applyBorder="1" applyAlignment="1">
      <alignment horizontal="center" vertical="center"/>
    </xf>
    <xf numFmtId="363" fontId="235" fillId="0" borderId="50" xfId="1233" applyNumberFormat="1" applyFont="1" applyFill="1" applyBorder="1" applyAlignment="1">
      <alignment horizontal="right" vertical="center"/>
    </xf>
    <xf numFmtId="0" fontId="239" fillId="0" borderId="9" xfId="1247" applyFont="1" applyFill="1" applyBorder="1" applyAlignment="1">
      <alignment horizontal="right" vertical="center" wrapText="1"/>
    </xf>
    <xf numFmtId="0" fontId="234" fillId="0" borderId="50" xfId="1247" applyFont="1" applyFill="1" applyBorder="1" applyAlignment="1">
      <alignment horizontal="right" vertical="center" wrapText="1"/>
    </xf>
    <xf numFmtId="363" fontId="234" fillId="0" borderId="67" xfId="1233" applyNumberFormat="1" applyFont="1" applyFill="1" applyBorder="1" applyAlignment="1">
      <alignment horizontal="right" vertical="center"/>
    </xf>
    <xf numFmtId="0" fontId="250" fillId="0" borderId="0" xfId="0" applyFont="1"/>
    <xf numFmtId="0" fontId="251" fillId="50" borderId="0" xfId="0" applyFont="1" applyFill="1"/>
    <xf numFmtId="303" fontId="252" fillId="50" borderId="0" xfId="1244" applyFont="1" applyFill="1" applyAlignment="1">
      <alignment horizontal="center" vertical="center"/>
    </xf>
    <xf numFmtId="303" fontId="253" fillId="53" borderId="46" xfId="1266" applyFont="1" applyFill="1" applyBorder="1" applyAlignment="1">
      <alignment horizontal="right" vertical="center" wrapText="1"/>
    </xf>
    <xf numFmtId="0" fontId="254" fillId="50" borderId="0" xfId="0" applyFont="1" applyFill="1"/>
    <xf numFmtId="353" fontId="255" fillId="53" borderId="47" xfId="1256" applyNumberFormat="1" applyFont="1" applyFill="1" applyBorder="1" applyAlignment="1">
      <alignment horizontal="right" vertical="center" wrapText="1"/>
    </xf>
    <xf numFmtId="352" fontId="198" fillId="0" borderId="0" xfId="1248" applyFont="1" applyAlignment="1">
      <alignment vertical="top"/>
    </xf>
    <xf numFmtId="366" fontId="256" fillId="51" borderId="48" xfId="1233" applyNumberFormat="1" applyFont="1" applyFill="1" applyBorder="1" applyAlignment="1">
      <alignment horizontal="right" vertical="center"/>
    </xf>
    <xf numFmtId="367" fontId="226" fillId="50" borderId="48" xfId="1233" applyNumberFormat="1" applyFont="1" applyFill="1" applyBorder="1" applyAlignment="1">
      <alignment horizontal="right" vertical="center"/>
    </xf>
    <xf numFmtId="0" fontId="227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251" fillId="50" borderId="0" xfId="0" applyFont="1" applyFill="1" applyAlignment="1">
      <alignment vertical="center"/>
    </xf>
    <xf numFmtId="368" fontId="198" fillId="0" borderId="0" xfId="1248" applyNumberFormat="1" applyAlignment="1">
      <alignment horizontal="right" vertical="center"/>
    </xf>
    <xf numFmtId="352" fontId="198" fillId="0" borderId="0" xfId="1248" applyAlignment="1">
      <alignment horizontal="right" vertical="center"/>
    </xf>
    <xf numFmtId="368" fontId="198" fillId="0" borderId="0" xfId="1248" applyNumberFormat="1" applyAlignment="1">
      <alignment vertical="center"/>
    </xf>
    <xf numFmtId="368" fontId="198" fillId="0" borderId="0" xfId="1248" applyNumberFormat="1" applyFont="1" applyAlignment="1">
      <alignment vertical="center"/>
    </xf>
    <xf numFmtId="352" fontId="198" fillId="0" borderId="0" xfId="1248" applyAlignment="1">
      <alignment vertical="center"/>
    </xf>
    <xf numFmtId="254" fontId="226" fillId="49" borderId="0" xfId="1248" applyNumberFormat="1" applyFont="1" applyFill="1" applyAlignment="1">
      <alignment vertical="center"/>
    </xf>
    <xf numFmtId="199" fontId="226" fillId="49" borderId="0" xfId="1248" applyNumberFormat="1" applyFont="1" applyFill="1" applyAlignment="1">
      <alignment vertical="center"/>
    </xf>
    <xf numFmtId="254" fontId="226" fillId="52" borderId="0" xfId="1248" applyNumberFormat="1" applyFont="1" applyFill="1" applyAlignment="1">
      <alignment vertical="center"/>
    </xf>
    <xf numFmtId="199" fontId="226" fillId="0" borderId="0" xfId="1248" applyNumberFormat="1" applyFont="1" applyAlignment="1">
      <alignment vertical="center"/>
    </xf>
    <xf numFmtId="0" fontId="257" fillId="50" borderId="0" xfId="0" applyFont="1" applyFill="1" applyAlignment="1">
      <alignment vertical="center"/>
    </xf>
    <xf numFmtId="254" fontId="227" fillId="52" borderId="0" xfId="1248" applyNumberFormat="1" applyFont="1" applyFill="1" applyAlignment="1">
      <alignment vertical="center"/>
    </xf>
    <xf numFmtId="165" fontId="227" fillId="0" borderId="0" xfId="1248" applyNumberFormat="1" applyFont="1" applyAlignment="1">
      <alignment vertical="center"/>
    </xf>
    <xf numFmtId="165" fontId="226" fillId="0" borderId="0" xfId="1248" applyNumberFormat="1" applyFont="1" applyAlignment="1">
      <alignment vertical="center"/>
    </xf>
    <xf numFmtId="368" fontId="0" fillId="0" borderId="0" xfId="0" applyNumberFormat="1" applyAlignment="1">
      <alignment vertical="center"/>
    </xf>
    <xf numFmtId="199" fontId="226" fillId="50" borderId="0" xfId="1248" applyNumberFormat="1" applyFont="1" applyFill="1" applyAlignment="1">
      <alignment vertical="center"/>
    </xf>
    <xf numFmtId="199" fontId="227" fillId="0" borderId="0" xfId="1248" applyNumberFormat="1" applyFont="1" applyAlignment="1">
      <alignment vertical="center"/>
    </xf>
    <xf numFmtId="361" fontId="234" fillId="52" borderId="72" xfId="1233" applyNumberFormat="1" applyFont="1" applyFill="1" applyBorder="1" applyAlignment="1">
      <alignment horizontal="right" vertical="center"/>
    </xf>
    <xf numFmtId="361" fontId="235" fillId="0" borderId="72" xfId="1233" applyNumberFormat="1" applyFont="1" applyFill="1" applyBorder="1" applyAlignment="1">
      <alignment horizontal="right" vertical="center"/>
    </xf>
    <xf numFmtId="0" fontId="215" fillId="0" borderId="77" xfId="1247" applyFont="1" applyFill="1" applyBorder="1" applyAlignment="1">
      <alignment horizontal="center" vertical="center" wrapText="1"/>
    </xf>
  </cellXfs>
  <cellStyles count="1314">
    <cellStyle name="_x0001_" xfId="2"/>
    <cellStyle name="_x0013_" xfId="3"/>
    <cellStyle name="-" xfId="4"/>
    <cellStyle name="—" xfId="5"/>
    <cellStyle name=" " xfId="6"/>
    <cellStyle name="          _x000a__x000a_386grabber=VGA.3GR_x000a__x000a_" xfId="7"/>
    <cellStyle name="          _x000d__x000a_386grabber=VGA.3GR_x000d__x000a_" xfId="8"/>
    <cellStyle name=" 1" xfId="9"/>
    <cellStyle name=" 1 2" xfId="10"/>
    <cellStyle name=" 1 2 2" xfId="11"/>
    <cellStyle name=" 1 3" xfId="12"/>
    <cellStyle name=" 1 4" xfId="13"/>
    <cellStyle name=" 1_Riepilogo e analisi risultati" xfId="14"/>
    <cellStyle name=" 10" xfId="15"/>
    <cellStyle name=" 11" xfId="16"/>
    <cellStyle name=" 12" xfId="17"/>
    <cellStyle name=" 13" xfId="18"/>
    <cellStyle name=" 14" xfId="19"/>
    <cellStyle name=" 15" xfId="20"/>
    <cellStyle name=" 16" xfId="21"/>
    <cellStyle name=" 17" xfId="22"/>
    <cellStyle name=" 18" xfId="23"/>
    <cellStyle name=" 2" xfId="24"/>
    <cellStyle name=" 2 2" xfId="25"/>
    <cellStyle name=" 3" xfId="26"/>
    <cellStyle name=" 3]_x000d__x000a_Zoomed=1_x000d__x000a_Row=0_x000d__x000a_Column=0_x000d__x000a_Height=300_x000d__x000a_Width=300_x000d__x000a_FontName=Arial_x000d__x000a_FontStyle=0_x000d__x000a_FontSize=10_x000d__x000a_PrtFontName=Fo" xfId="27"/>
    <cellStyle name=" 4" xfId="28"/>
    <cellStyle name=" 5" xfId="29"/>
    <cellStyle name=" 6" xfId="30"/>
    <cellStyle name=" 7" xfId="31"/>
    <cellStyle name=" 8" xfId="32"/>
    <cellStyle name=" 9" xfId="33"/>
    <cellStyle name=" Writer Import]_x000d__x000a_Display Dialog=No_x000d__x000a__x000d__x000a_[Horizontal Arrange]_x000d__x000a_Dimensions Interlocking=Yes_x000d__x000a_Sum Hierarchy=Yes_x000d__x000a_Generate" xfId="34"/>
    <cellStyle name="_x000a_386grabber=M" xfId="35"/>
    <cellStyle name="_x000a_386grabber=M 10" xfId="36"/>
    <cellStyle name="_x000a_386grabber=M 2" xfId="37"/>
    <cellStyle name="_x000a_386grabber=M 3" xfId="38"/>
    <cellStyle name="_x000a_386grabber=M 4" xfId="39"/>
    <cellStyle name="_x000a_386grabber=M 5" xfId="40"/>
    <cellStyle name="_x000a_386grabber=M 6" xfId="41"/>
    <cellStyle name="_x000a_386grabber=M 7" xfId="42"/>
    <cellStyle name="_x000a_386grabber=M 8" xfId="43"/>
    <cellStyle name="_x000a_386grabber=M 9" xfId="44"/>
    <cellStyle name="_x000a_386grabber=M_Sheet2" xfId="45"/>
    <cellStyle name="_x000a_bidires=100_x000d_" xfId="46"/>
    <cellStyle name="_x000a_shell=progma" xfId="47"/>
    <cellStyle name="_x000a_shell=progma 2" xfId="48"/>
    <cellStyle name="_x000a_shell=progma 2 2" xfId="49"/>
    <cellStyle name="_x000a_shell=progma 2 3" xfId="50"/>
    <cellStyle name="_x000a_shell=progma 3" xfId="51"/>
    <cellStyle name="_x000a_shell=progma 3 2" xfId="52"/>
    <cellStyle name="_x000a_shell=progma_impianti non conformi" xfId="53"/>
    <cellStyle name="_x000d__x000a_JournalTemplate=C:\COMFO\CTALK\JOURSTD.TPL_x000d__x000a_LbStateAddress=3 3 0 251 1 89 2 311_x000d__x000a_LbStateJou" xfId="54"/>
    <cellStyle name="&quot;X&quot; MEN" xfId="55"/>
    <cellStyle name="#" xfId="56"/>
    <cellStyle name="#-" xfId="1268"/>
    <cellStyle name="# ##0" xfId="1269"/>
    <cellStyle name="# ##0,0" xfId="1270"/>
    <cellStyle name="# Assumptions" xfId="57"/>
    <cellStyle name="# Historical" xfId="58"/>
    <cellStyle name="#,##0" xfId="1250"/>
    <cellStyle name="#_Consumer Standard Template 070713" xfId="1271"/>
    <cellStyle name="#-_Consumer Standard Template 070713" xfId="1272"/>
    <cellStyle name="#_Gaming Standard Template 070713" xfId="1273"/>
    <cellStyle name="#-_Gaming Standard Template 070713" xfId="1274"/>
    <cellStyle name="#_Model output pages" xfId="1275"/>
    <cellStyle name="#-_Model output pages" xfId="1276"/>
    <cellStyle name="#_TDU1946 Transaction Comps 070717" xfId="1277"/>
    <cellStyle name="#-_TDU1946 Transaction Comps 070717" xfId="1278"/>
    <cellStyle name="$" xfId="1279"/>
    <cellStyle name="$-" xfId="1280"/>
    <cellStyle name="$ &amp; ¢" xfId="1281"/>
    <cellStyle name="$ 0 decimal" xfId="1282"/>
    <cellStyle name="$ 2 decimals" xfId="1283"/>
    <cellStyle name="$#.00wlleft" xfId="1284"/>
    <cellStyle name="$%1" xfId="1285"/>
    <cellStyle name="$." xfId="1286"/>
    <cellStyle name="%" xfId="59"/>
    <cellStyle name="% 2" xfId="60"/>
    <cellStyle name="% 2 2" xfId="61"/>
    <cellStyle name="% 2 3" xfId="62"/>
    <cellStyle name="% 2_Agreements" xfId="63"/>
    <cellStyle name="% 3" xfId="64"/>
    <cellStyle name="% 3 2" xfId="65"/>
    <cellStyle name="% 3 3" xfId="66"/>
    <cellStyle name="% 4" xfId="67"/>
    <cellStyle name="% 5" xfId="68"/>
    <cellStyle name="% Assumption" xfId="69"/>
    <cellStyle name="% Historical" xfId="70"/>
    <cellStyle name="% Presentation" xfId="71"/>
    <cellStyle name="%_01_MEN_REP_2009_DCA Consol v1" xfId="72"/>
    <cellStyle name="%_01_MEN_REP_2009_DCA Consol v1 2" xfId="73"/>
    <cellStyle name="%_01_MEN_REP_2009_DCA Consol v1_BD" xfId="74"/>
    <cellStyle name="%_01_MEN_REP_2009_DCA Consol v1_BD 2" xfId="75"/>
    <cellStyle name="%_01_MEN_REP_2009_DCA Consol v1_BD_1" xfId="76"/>
    <cellStyle name="%_01_MEN_REP_2009_DCA Consol v1_BD_1 2" xfId="77"/>
    <cellStyle name="%_01_MEN_REP_A LOGISTICA_2009" xfId="78"/>
    <cellStyle name="%_01_MEN_REP_A LOGISTICA_2009 2" xfId="79"/>
    <cellStyle name="%_01_MEN_REP_A LOGISTICA_2009_BD" xfId="80"/>
    <cellStyle name="%_01_MEN_REP_A LOGISTICA_2009_BD 2" xfId="81"/>
    <cellStyle name="%_01_MEN_REP_A LOGISTICA_2009_BD_1" xfId="82"/>
    <cellStyle name="%_01_MEN_REP_A LOGISTICA_2009_BD_1 2" xfId="83"/>
    <cellStyle name="%_01_MEN_REP_ACDL_2009 08" xfId="84"/>
    <cellStyle name="%_01_MEN_REP_ACDL_2009 08 2" xfId="85"/>
    <cellStyle name="%_01_MEN_REP_ACDL_2009 08 2 2" xfId="86"/>
    <cellStyle name="%_01_MEN_REP_ACDL_2009 08 3" xfId="87"/>
    <cellStyle name="%_01_MEN_REP_ACDL_2009 08_BD" xfId="88"/>
    <cellStyle name="%_01_MEN_REP_ACDL_2009 08_BD 2" xfId="89"/>
    <cellStyle name="%_01_MEN_REP_ACDL_2009 08_BD_1" xfId="90"/>
    <cellStyle name="%_01_MEN_REP_ACDL_2009 08_BD_1 2" xfId="91"/>
    <cellStyle name="%_01_MEN_REP_EUTELSAT_2009 03" xfId="92"/>
    <cellStyle name="%_01_MEN_REP_EUTELSAT_2009 03 2" xfId="93"/>
    <cellStyle name="%_01_MEN_REP_EUTELSAT_2009 03_BD" xfId="94"/>
    <cellStyle name="%_01_MEN_REP_EUTELSAT_2009 03_BD 2" xfId="95"/>
    <cellStyle name="%_01_MEN_REP_EUTELSAT_2009 03_BD_1" xfId="96"/>
    <cellStyle name="%_01_MEN_REP_EUTELSAT_2009 03_BD_1 2" xfId="97"/>
    <cellStyle name="%_01_MEN_REP_HISPASAT_2009 03" xfId="98"/>
    <cellStyle name="%_01_MEN_REP_HISPASAT_2009 03 2" xfId="99"/>
    <cellStyle name="%_01_MEN_REP_HISPASAT_2009 03_BD" xfId="100"/>
    <cellStyle name="%_01_MEN_REP_HISPASAT_2009 03_BD 2" xfId="101"/>
    <cellStyle name="%_01_MEN_REP_HISPASAT_2009 03_BD_1" xfId="102"/>
    <cellStyle name="%_01_MEN_REP_HISPASAT_2009 03_BD_1 2" xfId="103"/>
    <cellStyle name="%_01_MEN_REP_RETE_2009" xfId="104"/>
    <cellStyle name="%_01_MEN_REP_RETE_2009 2" xfId="105"/>
    <cellStyle name="%_01_MEN_REP_RETE_2009_BD" xfId="106"/>
    <cellStyle name="%_01_MEN_REP_RETE_2009_BD 2" xfId="107"/>
    <cellStyle name="%_01_MEN_REP_RETE_2009_BD_1" xfId="108"/>
    <cellStyle name="%_01_MEN_REP_RETE_2009_BD_1 2" xfId="109"/>
    <cellStyle name="%_01_MEN_REP_TRADIA_2009" xfId="110"/>
    <cellStyle name="%_01_MEN_REP_TRADIA_2009 2" xfId="111"/>
    <cellStyle name="%_01_MEN_REP_TRADIA_2009_BD" xfId="112"/>
    <cellStyle name="%_01_MEN_REP_TRADIA_2009_BD 2" xfId="113"/>
    <cellStyle name="%_01_MEN_REP_TRADIA_2009_BD_1" xfId="114"/>
    <cellStyle name="%_01_MEN_REP_TRADIA_2009_BD_1 2" xfId="115"/>
    <cellStyle name="%_1. TRIPAS PL 101C_2010" xfId="116"/>
    <cellStyle name="%_1. TRIPAS PL 101C_2010 2" xfId="117"/>
    <cellStyle name="%_1. TRIPAS PL 101C_2010_Agreements" xfId="118"/>
    <cellStyle name="%_1. TRIPAS PL 101C_2010_Airports" xfId="119"/>
    <cellStyle name="%_1. TRIPAS PL 101C_2010_BD" xfId="120"/>
    <cellStyle name="%_1. TRIPAS PL 101C_2010_BD_1" xfId="121"/>
    <cellStyle name="%_1. TRIPAS PL 101C_2010_Debt" xfId="122"/>
    <cellStyle name="%_1. TRIPAS PL 101C_2010_Hoja1" xfId="123"/>
    <cellStyle name="%_1. TRIPAS PL 101C_2010_Hoja2" xfId="124"/>
    <cellStyle name="%_1. TRIPAS PL 101C_2010_Main Figures" xfId="125"/>
    <cellStyle name="%_1. TRIPAS PL 101C_2010_P&amp;L - Balance Sheet - Cash Flow" xfId="126"/>
    <cellStyle name="%_1. TRIPAS PL 101C_2010_P&amp;L Toll Roads" xfId="127"/>
    <cellStyle name="%_1. TRIPAS PL 101C_2010_Telecoms" xfId="128"/>
    <cellStyle name="%_1. TRIPAS PL 101C_2010_Toll Roads Activity" xfId="129"/>
    <cellStyle name="%_Abertis pack DCA April" xfId="130"/>
    <cellStyle name="%_Abertis pack DCA April 2" xfId="131"/>
    <cellStyle name="%_Abertis pack DCA April_BD" xfId="132"/>
    <cellStyle name="%_Abertis pack DCA April_BD 2" xfId="133"/>
    <cellStyle name="%_Abertis pack DCA April_BD_1" xfId="134"/>
    <cellStyle name="%_Abertis pack DCA April_BD_1 2" xfId="135"/>
    <cellStyle name="%_Agreements" xfId="136"/>
    <cellStyle name="%_Agreements 2" xfId="137"/>
    <cellStyle name="%_Airports" xfId="138"/>
    <cellStyle name="%_Airports 2" xfId="139"/>
    <cellStyle name="%_Autopistas 01-09" xfId="140"/>
    <cellStyle name="%_Autopistas 01-09 2" xfId="141"/>
    <cellStyle name="%_Autopistas 01-09_BD" xfId="142"/>
    <cellStyle name="%_Autopistas 01-09_BD 2" xfId="143"/>
    <cellStyle name="%_Autopistas 01-09_BD_1" xfId="144"/>
    <cellStyle name="%_Autopistas 01-09_BD_1 2" xfId="145"/>
    <cellStyle name="%_Avance Actividad 04-09" xfId="146"/>
    <cellStyle name="%_Avance Actividad 04-09 2" xfId="147"/>
    <cellStyle name="%_Avance Actividad 04-09_BD" xfId="148"/>
    <cellStyle name="%_Avance Actividad 04-09_BD 2" xfId="149"/>
    <cellStyle name="%_Avance Actividad 04-09_BD_1" xfId="150"/>
    <cellStyle name="%_Avance Actividad 04-09_BD_1 2" xfId="151"/>
    <cellStyle name="%_BD" xfId="152"/>
    <cellStyle name="%_BD_1" xfId="153"/>
    <cellStyle name="%_BD_1 2" xfId="154"/>
    <cellStyle name="%_BD_1_BD" xfId="155"/>
    <cellStyle name="%_BD_1_BD 2" xfId="156"/>
    <cellStyle name="%_BD_2" xfId="157"/>
    <cellStyle name="%_BD_3" xfId="158"/>
    <cellStyle name="%_Cambios 2010" xfId="159"/>
    <cellStyle name="%_Cambios 2010 2" xfId="160"/>
    <cellStyle name="%_Cambios 2010_BD" xfId="161"/>
    <cellStyle name="%_Cambios 2010_BD 2" xfId="162"/>
    <cellStyle name="%_Consol PL" xfId="163"/>
    <cellStyle name="%_Debt" xfId="164"/>
    <cellStyle name="%_Debt 2" xfId="165"/>
    <cellStyle name="%_Documento Resultados PO 2008" xfId="166"/>
    <cellStyle name="%_Documento Resultados PO 2008 2" xfId="167"/>
    <cellStyle name="%_Documento Resultados PO 2008_BD" xfId="168"/>
    <cellStyle name="%_Documento Resultados PO 2008_BD 2" xfId="169"/>
    <cellStyle name="%_Documento Resultados PO 2008_BD_1" xfId="170"/>
    <cellStyle name="%_Documento Resultados PO 2008_BD_1 2" xfId="171"/>
    <cellStyle name="%_evol IMD" xfId="172"/>
    <cellStyle name="%_evol IMD 2" xfId="173"/>
    <cellStyle name="%_evol IMD 2 2" xfId="174"/>
    <cellStyle name="%_evol IMD 3" xfId="175"/>
    <cellStyle name="%_evol IMD_BD" xfId="176"/>
    <cellStyle name="%_evol IMD_BD 2" xfId="177"/>
    <cellStyle name="%_evol IMD_BD_1" xfId="178"/>
    <cellStyle name="%_evol IMD_BD_1 2" xfId="179"/>
    <cellStyle name="%_Gastos comparables TELECOM" xfId="180"/>
    <cellStyle name="%_Gastos comparables TELECOM 2" xfId="181"/>
    <cellStyle name="%_Gastos comparables TELECOM 3" xfId="182"/>
    <cellStyle name="%_Gastos comparables TELECOM_1. TRIPAS PL 101C_2010" xfId="183"/>
    <cellStyle name="%_Gastos comparables TELECOM_1. TRIPAS PL 101C_2010 2" xfId="184"/>
    <cellStyle name="%_Gastos comparables TELECOM_1. TRIPAS PL 101C_2010_Agreements" xfId="185"/>
    <cellStyle name="%_Gastos comparables TELECOM_1. TRIPAS PL 101C_2010_Airports" xfId="186"/>
    <cellStyle name="%_Gastos comparables TELECOM_1. TRIPAS PL 101C_2010_BD" xfId="187"/>
    <cellStyle name="%_Gastos comparables TELECOM_1. TRIPAS PL 101C_2010_BD_1" xfId="188"/>
    <cellStyle name="%_Gastos comparables TELECOM_1. TRIPAS PL 101C_2010_Debt" xfId="189"/>
    <cellStyle name="%_Gastos comparables TELECOM_1. TRIPAS PL 101C_2010_Hoja1" xfId="190"/>
    <cellStyle name="%_Gastos comparables TELECOM_1. TRIPAS PL 101C_2010_Hoja2" xfId="191"/>
    <cellStyle name="%_Gastos comparables TELECOM_1. TRIPAS PL 101C_2010_Main Figures" xfId="192"/>
    <cellStyle name="%_Gastos comparables TELECOM_1. TRIPAS PL 101C_2010_P&amp;L - Balance Sheet - Cash Flow" xfId="193"/>
    <cellStyle name="%_Gastos comparables TELECOM_1. TRIPAS PL 101C_2010_P&amp;L Toll Roads" xfId="194"/>
    <cellStyle name="%_Gastos comparables TELECOM_1. TRIPAS PL 101C_2010_Telecoms" xfId="195"/>
    <cellStyle name="%_Gastos comparables TELECOM_1. TRIPAS PL 101C_2010_Toll Roads Activity" xfId="196"/>
    <cellStyle name="%_Gastos comparables TELECOM_Agreements" xfId="197"/>
    <cellStyle name="%_Gastos comparables TELECOM_Airports" xfId="198"/>
    <cellStyle name="%_Gastos comparables TELECOM_BD" xfId="199"/>
    <cellStyle name="%_Gastos comparables TELECOM_BD_1" xfId="200"/>
    <cellStyle name="%_Gastos comparables TELECOM_Debt" xfId="201"/>
    <cellStyle name="%_Gastos comparables TELECOM_Hoja1" xfId="202"/>
    <cellStyle name="%_Gastos comparables TELECOM_Hoja2" xfId="203"/>
    <cellStyle name="%_Gastos comparables TELECOM_Main Figures" xfId="204"/>
    <cellStyle name="%_Gastos comparables TELECOM_P&amp;L - Balance Sheet - Cash Flow" xfId="205"/>
    <cellStyle name="%_Gastos comparables TELECOM_P&amp;L Toll Roads" xfId="206"/>
    <cellStyle name="%_Gastos comparables TELECOM_Telecoms" xfId="207"/>
    <cellStyle name="%_Gastos comparables TELECOM_Toll Roads Activity" xfId="208"/>
    <cellStyle name="%_Hoja1" xfId="209"/>
    <cellStyle name="%_Hoja1 2" xfId="210"/>
    <cellStyle name="%_Hoja2" xfId="211"/>
    <cellStyle name="%_Hoja2 2" xfId="212"/>
    <cellStyle name="%_IMD evol 05-09 def" xfId="213"/>
    <cellStyle name="%_IMD evol 05-09 def 2" xfId="214"/>
    <cellStyle name="%_IMD evol 05-09 def 2 2" xfId="215"/>
    <cellStyle name="%_IMD evol 05-09 def 3" xfId="216"/>
    <cellStyle name="%_IMD evol 05-09 def_BD" xfId="217"/>
    <cellStyle name="%_IMD evol 05-09 def_BD 2" xfId="218"/>
    <cellStyle name="%_IMD evol 05-09 def_BD_1" xfId="219"/>
    <cellStyle name="%_IMD evol 05-09 def_BD_1 2" xfId="220"/>
    <cellStyle name="%_IMD Forecast 2009 Julio" xfId="221"/>
    <cellStyle name="%_IMD Forecast 2009 Julio 2" xfId="222"/>
    <cellStyle name="%_IMD Forecast 2009 Julio_BD" xfId="223"/>
    <cellStyle name="%_IMD Forecast 2009 Julio_BD 2" xfId="224"/>
    <cellStyle name="%_IMD Forecast 2009 Julio_BD_1" xfId="225"/>
    <cellStyle name="%_IMD Forecast 2009 Julio_BD_1 2" xfId="226"/>
    <cellStyle name="%_Informe_AVANCE_ACT_09" xfId="227"/>
    <cellStyle name="%_Informe_AVANCE_ACT_09 2" xfId="228"/>
    <cellStyle name="%_Informe_AVANCE_ACT_09_BD" xfId="229"/>
    <cellStyle name="%_Informe_AVANCE_ACT_09_BD 2" xfId="230"/>
    <cellStyle name="%_Informe_AVANCE_ACT_09_BD_1" xfId="231"/>
    <cellStyle name="%_Informe_AVANCE_ACT_09_BD_1 2" xfId="232"/>
    <cellStyle name="%_Main Figures" xfId="233"/>
    <cellStyle name="%_Main Figures 2" xfId="234"/>
    <cellStyle name="%_P&amp;L - Balance Sheet - Cash Flow" xfId="235"/>
    <cellStyle name="%_P&amp;L - Balance Sheet - Cash Flow 2" xfId="236"/>
    <cellStyle name="%_P&amp;L Toll Roads" xfId="237"/>
    <cellStyle name="%_P&amp;L Toll Roads 2" xfId="238"/>
    <cellStyle name="%_Resto sectores 03-09" xfId="239"/>
    <cellStyle name="%_Resto sectores 03-09 2" xfId="240"/>
    <cellStyle name="%_Resto sectores 03-09_BD" xfId="241"/>
    <cellStyle name="%_Resto sectores 03-09_BD 2" xfId="242"/>
    <cellStyle name="%_Resto sectores 03-09_BD_1" xfId="243"/>
    <cellStyle name="%_Resto sectores 03-09_BD_1 2" xfId="244"/>
    <cellStyle name="%_Telecoms" xfId="245"/>
    <cellStyle name="%_Telecoms 2" xfId="246"/>
    <cellStyle name="%_Toll Roads Activity" xfId="247"/>
    <cellStyle name="%_Toll Roads Activity 2" xfId="248"/>
    <cellStyle name="(Lefting)" xfId="249"/>
    <cellStyle name="(Lefting) 2" xfId="1252"/>
    <cellStyle name="(Lefting) 3" xfId="1292"/>
    <cellStyle name="******************************************" xfId="250"/>
    <cellStyle name="****************************************** 2" xfId="251"/>
    <cellStyle name="***.*; (***.*)" xfId="252"/>
    <cellStyle name="]_x000d__x000a_Extension=conv.dll_x000d__x000a_MS-DOS Tools Extentions=C:\DOS\MSTOOLS.DLL_x000d__x000a__x000d__x000a_[Settings]_x000d__x000a_UNDELETE.DLL=C:\DOS\MSTOOLS.DLL_x000d__x000a_W" xfId="253"/>
    <cellStyle name="_ heading$" xfId="254"/>
    <cellStyle name="_ heading%" xfId="255"/>
    <cellStyle name="_ heading£" xfId="256"/>
    <cellStyle name="_ heading¥" xfId="257"/>
    <cellStyle name="_ heading€" xfId="258"/>
    <cellStyle name="_ headingx" xfId="259"/>
    <cellStyle name="_~19D95~12" xfId="260"/>
    <cellStyle name="_0.0[1space]" xfId="261"/>
    <cellStyle name="_0.0[2space]" xfId="262"/>
    <cellStyle name="_0.0[3space]" xfId="263"/>
    <cellStyle name="_0.0[4space]" xfId="264"/>
    <cellStyle name="_0.00[1space]" xfId="265"/>
    <cellStyle name="_0.00[2space]" xfId="266"/>
    <cellStyle name="_0.00[3space]" xfId="267"/>
    <cellStyle name="_0.00[4space]" xfId="268"/>
    <cellStyle name="_0[1space]" xfId="269"/>
    <cellStyle name="_0[2space]" xfId="270"/>
    <cellStyle name="_0[3space]" xfId="271"/>
    <cellStyle name="_0[4space]" xfId="272"/>
    <cellStyle name="_129680~1" xfId="273"/>
    <cellStyle name="_33CC~1" xfId="274"/>
    <cellStyle name="_8М_КОР" xfId="275"/>
    <cellStyle name="_ammortamento avviamento 31 12 2006" xfId="276"/>
    <cellStyle name="_Blue shade" xfId="277"/>
    <cellStyle name="_Caripe ammortamento avviamento 31 12 2006" xfId="278"/>
    <cellStyle name="_Column1" xfId="279"/>
    <cellStyle name="_Comma" xfId="280"/>
    <cellStyle name="_Conf Lodi Verona - Tax asset albena" xfId="281"/>
    <cellStyle name="_CRPI2006" xfId="282"/>
    <cellStyle name="_Currency" xfId="283"/>
    <cellStyle name="_Currency_~0061532" xfId="284"/>
    <cellStyle name="_Currency_~0061532_AVP and Comps" xfId="285"/>
    <cellStyle name="_Currency_~0061532_Model Lilly new 13-06-02" xfId="286"/>
    <cellStyle name="_Currency_~0061532_Model Lilly new 24-06-02" xfId="287"/>
    <cellStyle name="_Currency_~0061532_Nickel" xfId="288"/>
    <cellStyle name="_Currency_~0061532_Nickel_1" xfId="289"/>
    <cellStyle name="_Currency_~0061532_Nickel_1_AVP and Comps" xfId="290"/>
    <cellStyle name="_Currency_~0061532_Nickel_1_Model Lilly new 13-06-02" xfId="291"/>
    <cellStyle name="_Currency_~0061532_Nickel_1_Model Lilly new 24-06-02" xfId="292"/>
    <cellStyle name="_Currency_~0061532_Nickel_1_WACC" xfId="293"/>
    <cellStyle name="_Currency_~0061532_Nickel_AVP and Comps" xfId="294"/>
    <cellStyle name="_Currency_~0061532_Nickel_Model Lilly new 13-06-02" xfId="295"/>
    <cellStyle name="_Currency_~0061532_Nickel_Model Lilly new 24-06-02" xfId="296"/>
    <cellStyle name="_Currency_~0061532_Nickel_WACC" xfId="297"/>
    <cellStyle name="_Currency_~0061532_PL4 uk" xfId="298"/>
    <cellStyle name="_Currency_~0061532_PL4 uk_1" xfId="299"/>
    <cellStyle name="_Currency_~0061532_PL4 uk_1_AVP and Comps" xfId="300"/>
    <cellStyle name="_Currency_~0061532_PL4 uk_1_Financials 4" xfId="301"/>
    <cellStyle name="_Currency_~0061532_PL4 uk_1_Model Lilly new 13-06-02" xfId="302"/>
    <cellStyle name="_Currency_~0061532_PL4 uk_1_Model Lilly new 24-06-02" xfId="303"/>
    <cellStyle name="_Currency_~0061532_PL4 uk_1_WACC" xfId="304"/>
    <cellStyle name="_Currency_~0061532_PL4 uk_AVP and Comps" xfId="305"/>
    <cellStyle name="_Currency_~0061532_PL4 uk_Model Lilly new 13-06-02" xfId="306"/>
    <cellStyle name="_Currency_~0061532_PL4 uk_Model Lilly new 24-06-02" xfId="307"/>
    <cellStyle name="_Currency_~0061532_PL4 uk_WACC" xfId="308"/>
    <cellStyle name="_Currency_~0061532_WACC" xfId="309"/>
    <cellStyle name="_Currency_AVP and Comps" xfId="310"/>
    <cellStyle name="_Currency_Financials 4" xfId="311"/>
    <cellStyle name="_Currency_Model Lilly new 13-06-02" xfId="312"/>
    <cellStyle name="_Currency_Model Lilly new 24-06-02" xfId="313"/>
    <cellStyle name="_Currency_Model v38(fixed shares)" xfId="314"/>
    <cellStyle name="_Currency_NAV" xfId="315"/>
    <cellStyle name="_Currency_PL4 uk" xfId="316"/>
    <cellStyle name="_Currency_PL4 uk_1" xfId="317"/>
    <cellStyle name="_Currency_PL4 uk_1_AVP and Comps" xfId="318"/>
    <cellStyle name="_Currency_PL4 uk_1_Model Lilly new 13-06-02" xfId="319"/>
    <cellStyle name="_Currency_PL4 uk_1_Model Lilly new 24-06-02" xfId="320"/>
    <cellStyle name="_Currency_PL4 uk_1_WACC" xfId="321"/>
    <cellStyle name="_Currency_PL4 uk_AVP and Comps" xfId="322"/>
    <cellStyle name="_Currency_PL4 uk_Model Lilly new 13-06-02" xfId="323"/>
    <cellStyle name="_Currency_PL4 uk_Model Lilly new 24-06-02" xfId="324"/>
    <cellStyle name="_Currency_PL4 uk_WACC" xfId="325"/>
    <cellStyle name="_Currency_Pricing Cemento v3 - IBES AUTOMATICI AL 2011" xfId="326"/>
    <cellStyle name="_Currency_pro_forma_model_paris" xfId="327"/>
    <cellStyle name="_Currency_WACC" xfId="328"/>
    <cellStyle name="_CurrencySpace" xfId="329"/>
    <cellStyle name="_Data" xfId="330"/>
    <cellStyle name="_Efibanca_Budget 2006 (BPI 20-12-2005)" xfId="331"/>
    <cellStyle name="_Multiple" xfId="332"/>
    <cellStyle name="_Multiple_~0061532" xfId="333"/>
    <cellStyle name="_Multiple_~0061532_AVP and Comps" xfId="334"/>
    <cellStyle name="_Multiple_~0061532_Financials 4" xfId="335"/>
    <cellStyle name="_Multiple_~0061532_Model Lilly new 13-06-02" xfId="336"/>
    <cellStyle name="_Multiple_~0061532_Model Lilly new 24-06-02" xfId="337"/>
    <cellStyle name="_Multiple_~0061532_PL4 uk" xfId="338"/>
    <cellStyle name="_Multiple_~0061532_PL4 uk_1" xfId="339"/>
    <cellStyle name="_Multiple_~0061532_PL4 uk_1_AVP and Comps" xfId="340"/>
    <cellStyle name="_Multiple_~0061532_PL4 uk_1_Financials 4" xfId="341"/>
    <cellStyle name="_Multiple_~0061532_PL4 uk_1_Model Lilly new 13-06-02" xfId="342"/>
    <cellStyle name="_Multiple_~0061532_PL4 uk_1_Model Lilly new 24-06-02" xfId="343"/>
    <cellStyle name="_Multiple_~0061532_PL4 uk_1_WACC" xfId="344"/>
    <cellStyle name="_Multiple_~0061532_PL4 uk_AVP and Comps" xfId="345"/>
    <cellStyle name="_Multiple_~0061532_PL4 uk_Model Lilly new 13-06-02" xfId="346"/>
    <cellStyle name="_Multiple_~0061532_PL4 uk_Model Lilly new 24-06-02" xfId="347"/>
    <cellStyle name="_Multiple_~0061532_PL4 uk_WACC" xfId="348"/>
    <cellStyle name="_Multiple_~0061532_WACC" xfId="349"/>
    <cellStyle name="_Multiple_AVP and Comps" xfId="350"/>
    <cellStyle name="_Multiple_consulting_comp_27" xfId="351"/>
    <cellStyle name="_Multiple_Financials 4" xfId="352"/>
    <cellStyle name="_Multiple_Model Lilly new 13-06-02" xfId="353"/>
    <cellStyle name="_Multiple_Model Lilly new 24-06-02" xfId="354"/>
    <cellStyle name="_Multiple_Model v38(fixed shares)" xfId="355"/>
    <cellStyle name="_Multiple_Nickel" xfId="356"/>
    <cellStyle name="_Multiple_Nickel_1" xfId="357"/>
    <cellStyle name="_Multiple_Nickel_1_AVP and Comps" xfId="358"/>
    <cellStyle name="_Multiple_Nickel_1_Financials 4" xfId="359"/>
    <cellStyle name="_Multiple_Nickel_1_Model Lilly new 13-06-02" xfId="360"/>
    <cellStyle name="_Multiple_Nickel_1_Model Lilly new 24-06-02" xfId="361"/>
    <cellStyle name="_Multiple_Nickel_1_WACC" xfId="362"/>
    <cellStyle name="_Multiple_Nickel_AVP and Comps" xfId="363"/>
    <cellStyle name="_Multiple_Nickel_Model Lilly new 13-06-02" xfId="364"/>
    <cellStyle name="_Multiple_Nickel_Model Lilly new 24-06-02" xfId="365"/>
    <cellStyle name="_Multiple_Nickel_WACC" xfId="366"/>
    <cellStyle name="_Multiple_PL4 uk" xfId="367"/>
    <cellStyle name="_Multiple_PL4 uk_1" xfId="368"/>
    <cellStyle name="_Multiple_PL4 uk_1_AVP and Comps" xfId="369"/>
    <cellStyle name="_Multiple_PL4 uk_1_Model Lilly new 13-06-02" xfId="370"/>
    <cellStyle name="_Multiple_PL4 uk_1_Model Lilly new 24-06-02" xfId="371"/>
    <cellStyle name="_Multiple_PL4 uk_1_WACC" xfId="372"/>
    <cellStyle name="_Multiple_PL4 uk_AVP and Comps" xfId="373"/>
    <cellStyle name="_Multiple_PL4 uk_Model Lilly new 13-06-02" xfId="374"/>
    <cellStyle name="_Multiple_PL4 uk_Model Lilly new 24-06-02" xfId="375"/>
    <cellStyle name="_Multiple_PL4 uk_WACC" xfId="376"/>
    <cellStyle name="_Multiple_Pricing Cemento v3 - IBES AUTOMATICI AL 2011" xfId="377"/>
    <cellStyle name="_Multiple_pro_forma_model_paris" xfId="378"/>
    <cellStyle name="_Multiple_WACC" xfId="379"/>
    <cellStyle name="_MultipleSpace" xfId="380"/>
    <cellStyle name="_MultipleSpace_~0061532" xfId="381"/>
    <cellStyle name="_MultipleSpace_~0061532_PL4 uk" xfId="382"/>
    <cellStyle name="_MultipleSpace_~0061532_PL4 uk_1" xfId="383"/>
    <cellStyle name="_MultipleSpace_~0061532_PL4 uk_1_AVP and Comps" xfId="384"/>
    <cellStyle name="_MultipleSpace_~0061532_PL4 uk_1_Model Lilly new 13-06-02" xfId="385"/>
    <cellStyle name="_MultipleSpace_~0061532_PL4 uk_1_Model Lilly new 24-06-02" xfId="386"/>
    <cellStyle name="_MultipleSpace_~0061532_PL4 uk_1_WACC" xfId="387"/>
    <cellStyle name="_MultipleSpace_~0061532_PL4 uk_AVP and Comps" xfId="388"/>
    <cellStyle name="_MultipleSpace_~0061532_PL4 uk_Model Lilly new 13-06-02" xfId="389"/>
    <cellStyle name="_MultipleSpace_~0061532_PL4 uk_Model Lilly new 24-06-02" xfId="390"/>
    <cellStyle name="_MultipleSpace_~0061532_PL4 uk_WACC" xfId="391"/>
    <cellStyle name="_MultipleSpace_AVP and Comps" xfId="392"/>
    <cellStyle name="_MultipleSpace_Financials 4" xfId="393"/>
    <cellStyle name="_MultipleSpace_Model Lilly new 13-06-02" xfId="394"/>
    <cellStyle name="_MultipleSpace_Model Lilly new 24-06-02" xfId="395"/>
    <cellStyle name="_MultipleSpace_Model v38(fixed shares)" xfId="396"/>
    <cellStyle name="_MultipleSpace_PL4 uk" xfId="397"/>
    <cellStyle name="_MultipleSpace_PL4 uk_1" xfId="398"/>
    <cellStyle name="_MultipleSpace_PL4 uk_1_AVP and Comps" xfId="399"/>
    <cellStyle name="_MultipleSpace_PL4 uk_1_Financials 4" xfId="400"/>
    <cellStyle name="_MultipleSpace_PL4 uk_1_Model Lilly new 13-06-02" xfId="401"/>
    <cellStyle name="_MultipleSpace_PL4 uk_1_Model Lilly new 24-06-02" xfId="402"/>
    <cellStyle name="_MultipleSpace_PL4 uk_1_WACC" xfId="403"/>
    <cellStyle name="_MultipleSpace_PL4 uk_AVP and Comps" xfId="404"/>
    <cellStyle name="_MultipleSpace_PL4 uk_Model Lilly new 13-06-02" xfId="405"/>
    <cellStyle name="_MultipleSpace_PL4 uk_Model Lilly new 24-06-02" xfId="406"/>
    <cellStyle name="_MultipleSpace_PL4 uk_WACC" xfId="407"/>
    <cellStyle name="_MultipleSpace_Pricing Cemento v3 - IBES AUTOMATICI AL 2011" xfId="408"/>
    <cellStyle name="_MultipleSpace_pro_forma_model_paris" xfId="409"/>
    <cellStyle name="_MultipleSpace_WACC" xfId="410"/>
    <cellStyle name="_Percent" xfId="411"/>
    <cellStyle name="_Percent_~0061532" xfId="412"/>
    <cellStyle name="_Percent_~0061532_AVP and Comps" xfId="413"/>
    <cellStyle name="_Percent_~0061532_Financials 4" xfId="414"/>
    <cellStyle name="_Percent_~0061532_Model Lilly new 13-06-02" xfId="415"/>
    <cellStyle name="_Percent_~0061532_Model Lilly new 24-06-02" xfId="416"/>
    <cellStyle name="_Percent_~0061532_PL4 uk" xfId="417"/>
    <cellStyle name="_Percent_~0061532_PL4 uk_1" xfId="418"/>
    <cellStyle name="_Percent_~0061532_PL4 uk_1_AVP and Comps" xfId="419"/>
    <cellStyle name="_Percent_~0061532_PL4 uk_1_Financials 4" xfId="420"/>
    <cellStyle name="_Percent_~0061532_PL4 uk_1_Model Lilly new 13-06-02" xfId="421"/>
    <cellStyle name="_Percent_~0061532_PL4 uk_1_Model Lilly new 24-06-02" xfId="422"/>
    <cellStyle name="_Percent_~0061532_PL4 uk_1_WACC" xfId="423"/>
    <cellStyle name="_Percent_~0061532_PL4 uk_AVP and Comps" xfId="424"/>
    <cellStyle name="_Percent_~0061532_PL4 uk_Model Lilly new 13-06-02" xfId="425"/>
    <cellStyle name="_Percent_~0061532_PL4 uk_Model Lilly new 24-06-02" xfId="426"/>
    <cellStyle name="_Percent_~0061532_PL4 uk_WACC" xfId="427"/>
    <cellStyle name="_Percent_~0061532_WACC" xfId="428"/>
    <cellStyle name="_Percent_AVP and Comps" xfId="429"/>
    <cellStyle name="_Percent_Model Lilly new 13-06-02" xfId="430"/>
    <cellStyle name="_Percent_Model Lilly new 24-06-02" xfId="431"/>
    <cellStyle name="_Percent_Model v38(fixed shares)" xfId="432"/>
    <cellStyle name="_Percent_Nickel" xfId="433"/>
    <cellStyle name="_Percent_Nickel_1" xfId="434"/>
    <cellStyle name="_Percent_Nickel_1_AVP and Comps" xfId="435"/>
    <cellStyle name="_Percent_Nickel_1_Model Lilly new 13-06-02" xfId="436"/>
    <cellStyle name="_Percent_Nickel_1_Model Lilly new 24-06-02" xfId="437"/>
    <cellStyle name="_Percent_Nickel_1_WACC" xfId="438"/>
    <cellStyle name="_Percent_Nickel_AVP and Comps" xfId="439"/>
    <cellStyle name="_Percent_Nickel_Model Lilly new 13-06-02" xfId="440"/>
    <cellStyle name="_Percent_Nickel_Model Lilly new 24-06-02" xfId="441"/>
    <cellStyle name="_Percent_Nickel_WACC" xfId="442"/>
    <cellStyle name="_Percent_PL4 uk" xfId="443"/>
    <cellStyle name="_Percent_PL4 uk_1" xfId="444"/>
    <cellStyle name="_Percent_PL4 uk_1_AVP and Comps" xfId="445"/>
    <cellStyle name="_Percent_PL4 uk_1_Financials 4" xfId="446"/>
    <cellStyle name="_Percent_PL4 uk_1_Model Lilly new 13-06-02" xfId="447"/>
    <cellStyle name="_Percent_PL4 uk_1_Model Lilly new 24-06-02" xfId="448"/>
    <cellStyle name="_Percent_PL4 uk_1_WACC" xfId="449"/>
    <cellStyle name="_Percent_PL4 uk_AVP and Comps" xfId="450"/>
    <cellStyle name="_Percent_PL4 uk_Model Lilly new 13-06-02" xfId="451"/>
    <cellStyle name="_Percent_PL4 uk_Model Lilly new 24-06-02" xfId="452"/>
    <cellStyle name="_Percent_PL4 uk_WACC" xfId="453"/>
    <cellStyle name="_Percent_Pricing Cemento v3 - IBES AUTOMATICI AL 2011" xfId="454"/>
    <cellStyle name="_Percent_pro_forma_model_paris" xfId="455"/>
    <cellStyle name="_Percent_WACC" xfId="456"/>
    <cellStyle name="_PercentSpace" xfId="457"/>
    <cellStyle name="_PercentSpace_~0061532" xfId="458"/>
    <cellStyle name="_PercentSpace_~0061532_AVP and Comps" xfId="459"/>
    <cellStyle name="_PercentSpace_~0061532_Financials 4" xfId="460"/>
    <cellStyle name="_PercentSpace_~0061532_Model Lilly new 13-06-02" xfId="461"/>
    <cellStyle name="_PercentSpace_~0061532_Model Lilly new 24-06-02" xfId="462"/>
    <cellStyle name="_PercentSpace_~0061532_PL4 uk" xfId="463"/>
    <cellStyle name="_PercentSpace_~0061532_PL4 uk_1" xfId="464"/>
    <cellStyle name="_PercentSpace_~0061532_PL4 uk_AVP and Comps" xfId="465"/>
    <cellStyle name="_PercentSpace_~0061532_PL4 uk_Model Lilly new 13-06-02" xfId="466"/>
    <cellStyle name="_PercentSpace_~0061532_PL4 uk_Model Lilly new 24-06-02" xfId="467"/>
    <cellStyle name="_PercentSpace_~0061532_PL4 uk_WACC" xfId="468"/>
    <cellStyle name="_PercentSpace_~0061532_WACC" xfId="469"/>
    <cellStyle name="_PercentSpace_AVP and Comps" xfId="470"/>
    <cellStyle name="_PercentSpace_Financials 4" xfId="471"/>
    <cellStyle name="_PercentSpace_Model Lilly new 13-06-02" xfId="472"/>
    <cellStyle name="_PercentSpace_Model Lilly new 24-06-02" xfId="473"/>
    <cellStyle name="_PercentSpace_Model v38(fixed shares)" xfId="474"/>
    <cellStyle name="_PercentSpace_PL4 uk" xfId="475"/>
    <cellStyle name="_PercentSpace_PL4 uk_1" xfId="476"/>
    <cellStyle name="_PercentSpace_PL4 uk_1_AVP and Comps" xfId="477"/>
    <cellStyle name="_PercentSpace_PL4 uk_1_Financials 4" xfId="478"/>
    <cellStyle name="_PercentSpace_PL4 uk_1_Model Lilly new 13-06-02" xfId="479"/>
    <cellStyle name="_PercentSpace_PL4 uk_1_Model Lilly new 24-06-02" xfId="480"/>
    <cellStyle name="_PercentSpace_PL4 uk_1_WACC" xfId="481"/>
    <cellStyle name="_PercentSpace_PL4 uk_AVP and Comps" xfId="482"/>
    <cellStyle name="_PercentSpace_PL4 uk_Model Lilly new 13-06-02" xfId="483"/>
    <cellStyle name="_PercentSpace_PL4 uk_Model Lilly new 24-06-02" xfId="484"/>
    <cellStyle name="_PercentSpace_PL4 uk_WACC" xfId="485"/>
    <cellStyle name="_PercentSpace_Pricing Cemento v3 - IBES AUTOMATICI AL 2011" xfId="486"/>
    <cellStyle name="_PercentSpace_pro_forma_model_paris" xfId="487"/>
    <cellStyle name="_PercentSpace_WACC" xfId="488"/>
    <cellStyle name="_Plusvalenza" xfId="489"/>
    <cellStyle name="_Pricing Cemento v3 - IBES AUTOMATICI AL 2011" xfId="490"/>
    <cellStyle name="_R France Telecom" xfId="491"/>
    <cellStyle name="_SEVERO~1(Сероштан)" xfId="492"/>
    <cellStyle name="_TSUwork" xfId="493"/>
    <cellStyle name="_для_включения" xfId="494"/>
    <cellStyle name="_Днепропетровск" xfId="495"/>
    <cellStyle name="_КНИГА22" xfId="496"/>
    <cellStyle name="_КНИГА24" xfId="497"/>
    <cellStyle name="_КНИГА62" xfId="498"/>
    <cellStyle name="_Лист1" xfId="499"/>
    <cellStyle name="_ОБОСНОВАНИЕ" xfId="500"/>
    <cellStyle name="_ОБР 01.09 (2)" xfId="501"/>
    <cellStyle name="_Общебанковские 1 квартал" xfId="502"/>
    <cellStyle name="_План на 2002" xfId="503"/>
    <cellStyle name="_Проекты" xfId="504"/>
    <cellStyle name="_Свод" xfId="505"/>
    <cellStyle name="_Свод_Прибыль_убытки" xfId="506"/>
    <cellStyle name="_Счета 7 класса (Смета)" xfId="507"/>
    <cellStyle name="_Счета 7 класса_(А_П)" xfId="508"/>
    <cellStyle name="’Ê‰Ý [0.00]_laroux" xfId="509"/>
    <cellStyle name="’Ê‰Ý_laroux" xfId="510"/>
    <cellStyle name="=C:\WINDOWS\SYSTEM32\COMMAND.COM" xfId="511"/>
    <cellStyle name="=C:\WINNT35\SYSTEM32\COMMAND.COM" xfId="512"/>
    <cellStyle name="•W€_laroux" xfId="513"/>
    <cellStyle name="•W_laroux" xfId="514"/>
    <cellStyle name="0" xfId="515"/>
    <cellStyle name="000" xfId="516"/>
    <cellStyle name="0000" xfId="517"/>
    <cellStyle name="000000" xfId="518"/>
    <cellStyle name="1 decimales" xfId="519"/>
    <cellStyle name="1Decimal" xfId="520"/>
    <cellStyle name="2 decimales" xfId="521"/>
    <cellStyle name="20% - Colore 1 2" xfId="522"/>
    <cellStyle name="20% - Colore 2 2" xfId="523"/>
    <cellStyle name="20% - Colore 3 2" xfId="524"/>
    <cellStyle name="20% - Colore 4 2" xfId="525"/>
    <cellStyle name="20% - Colore 5 2" xfId="526"/>
    <cellStyle name="20% - Colore 6 2" xfId="527"/>
    <cellStyle name="20% - Énfasis1 2" xfId="528"/>
    <cellStyle name="20% - Énfasis2 2" xfId="529"/>
    <cellStyle name="20% - Énfasis3 2" xfId="530"/>
    <cellStyle name="20% - Énfasis4 2" xfId="531"/>
    <cellStyle name="20% - Énfasis5 2" xfId="532"/>
    <cellStyle name="20% - Énfasis6 2" xfId="533"/>
    <cellStyle name="2DecimalPercent" xfId="534"/>
    <cellStyle name="2Decimals" xfId="535"/>
    <cellStyle name="40% - Colore 1 2" xfId="536"/>
    <cellStyle name="40% - Colore 2 2" xfId="537"/>
    <cellStyle name="40% - Colore 3 2" xfId="538"/>
    <cellStyle name="40% - Colore 4 2" xfId="539"/>
    <cellStyle name="40% - Colore 5 2" xfId="540"/>
    <cellStyle name="40% - Colore 6 2" xfId="541"/>
    <cellStyle name="40% - Énfasis1 2" xfId="542"/>
    <cellStyle name="40% - Énfasis2 2" xfId="543"/>
    <cellStyle name="40% - Énfasis3 2" xfId="544"/>
    <cellStyle name="40% - Énfasis4 2" xfId="545"/>
    <cellStyle name="40% - Énfasis5 2" xfId="546"/>
    <cellStyle name="40% - Énfasis6 2" xfId="547"/>
    <cellStyle name="44" xfId="548"/>
    <cellStyle name="60% - Colore 1 2" xfId="549"/>
    <cellStyle name="60% - Colore 2 2" xfId="550"/>
    <cellStyle name="60% - Colore 3 2" xfId="551"/>
    <cellStyle name="60% - Colore 4 2" xfId="552"/>
    <cellStyle name="60% - Colore 5 2" xfId="553"/>
    <cellStyle name="60% - Colore 6 2" xfId="554"/>
    <cellStyle name="60% - Énfasis1 2" xfId="555"/>
    <cellStyle name="60% - Énfasis2 2" xfId="556"/>
    <cellStyle name="60% - Énfasis3 2" xfId="557"/>
    <cellStyle name="60% - Énfasis4 2" xfId="558"/>
    <cellStyle name="60% - Énfasis5 2" xfId="559"/>
    <cellStyle name="60% - Énfasis6 2" xfId="560"/>
    <cellStyle name="A_Block Space" xfId="561"/>
    <cellStyle name="A_BlueLine" xfId="562"/>
    <cellStyle name="A_Do not Change" xfId="563"/>
    <cellStyle name="A_Estimate" xfId="564"/>
    <cellStyle name="A_Memo" xfId="565"/>
    <cellStyle name="A_Normal" xfId="566"/>
    <cellStyle name="A_Normal Forecast" xfId="567"/>
    <cellStyle name="A_Normal Historical" xfId="568"/>
    <cellStyle name="A_Rate_Data" xfId="569"/>
    <cellStyle name="A_Rate_Data Historical" xfId="570"/>
    <cellStyle name="A_Rate_Title" xfId="571"/>
    <cellStyle name="A_Rate_Title_Bimmod" xfId="572"/>
    <cellStyle name="A_Simple Title" xfId="573"/>
    <cellStyle name="A_Simple Title 2" xfId="1293"/>
    <cellStyle name="A_Sum" xfId="574"/>
    <cellStyle name="A_SUM_Row Major" xfId="575"/>
    <cellStyle name="A_SUM_Row Major 2" xfId="1294"/>
    <cellStyle name="A_SUM_Row Minor" xfId="576"/>
    <cellStyle name="A_SUM_Row Minor 2" xfId="1295"/>
    <cellStyle name="A_Title" xfId="577"/>
    <cellStyle name="A_YearHeadings" xfId="578"/>
    <cellStyle name="A¨­￠￢￠O [0]_C¡IAo_AoAUAy¡ÆeC¡I " xfId="1235"/>
    <cellStyle name="A¨­￠￢￠O_AoAUAy¡ÆeC¡I " xfId="1236"/>
    <cellStyle name="ac" xfId="579"/>
    <cellStyle name="Account" xfId="580"/>
    <cellStyle name="Action Title" xfId="581"/>
    <cellStyle name="Actual" xfId="582"/>
    <cellStyle name="adj_share" xfId="583"/>
    <cellStyle name="Adjusted" xfId="584"/>
    <cellStyle name="AFE" xfId="585"/>
    <cellStyle name="AFE 2" xfId="586"/>
    <cellStyle name="Afjusted" xfId="587"/>
    <cellStyle name="Altro Foglio" xfId="588"/>
    <cellStyle name="Altro Foglio %" xfId="589"/>
    <cellStyle name="Altro Foglio % [2]" xfId="590"/>
    <cellStyle name="Altro Foglio [0]" xfId="591"/>
    <cellStyle name="Altro Foglio [2]" xfId="592"/>
    <cellStyle name="Andre's Title" xfId="593"/>
    <cellStyle name="Annee" xfId="594"/>
    <cellStyle name="args.style" xfId="595"/>
    <cellStyle name="Arial 10" xfId="596"/>
    <cellStyle name="Arial 12" xfId="597"/>
    <cellStyle name="arial12" xfId="598"/>
    <cellStyle name="arial14" xfId="599"/>
    <cellStyle name="ArialNormal" xfId="600"/>
    <cellStyle name="ArialNormal 2" xfId="601"/>
    <cellStyle name="ArialNormal 2 2" xfId="1297"/>
    <cellStyle name="ArialNormal 3" xfId="1296"/>
    <cellStyle name="Array" xfId="602"/>
    <cellStyle name="Array Enter" xfId="603"/>
    <cellStyle name="Assumption" xfId="604"/>
    <cellStyle name="Assumption %" xfId="605"/>
    <cellStyle name="Assumption % [2]" xfId="606"/>
    <cellStyle name="Assumptions" xfId="607"/>
    <cellStyle name="Assumptions %" xfId="608"/>
    <cellStyle name="Assumptions_Pricing Cemento v3 - IBES AUTOMATICI AL 2011" xfId="609"/>
    <cellStyle name="Bilancio" xfId="610"/>
    <cellStyle name="BLACK" xfId="611"/>
    <cellStyle name="blank" xfId="612"/>
    <cellStyle name="blp_column_header" xfId="613"/>
    <cellStyle name="Blue" xfId="614"/>
    <cellStyle name="blue$00" xfId="615"/>
    <cellStyle name="Blue_Pricing Cemento v3 - IBES AUTOMATICI AL 2011" xfId="616"/>
    <cellStyle name="Body" xfId="617"/>
    <cellStyle name="Bold 11" xfId="618"/>
    <cellStyle name="bold big" xfId="619"/>
    <cellStyle name="Border" xfId="620"/>
    <cellStyle name="Border 2" xfId="1298"/>
    <cellStyle name="Border Heavy" xfId="621"/>
    <cellStyle name="Border Thin" xfId="622"/>
    <cellStyle name="Border_blended tariff" xfId="623"/>
    <cellStyle name="BottomBorder" xfId="624"/>
    <cellStyle name="British Pound" xfId="625"/>
    <cellStyle name="Buena 2" xfId="626"/>
    <cellStyle name="Business Description" xfId="627"/>
    <cellStyle name="c" xfId="628"/>
    <cellStyle name="Calc Currency (0)" xfId="629"/>
    <cellStyle name="Calc Currency (2)" xfId="630"/>
    <cellStyle name="Calc Percent (0)" xfId="631"/>
    <cellStyle name="Calc Percent (1)" xfId="632"/>
    <cellStyle name="Calc Percent (2)" xfId="633"/>
    <cellStyle name="Calc Units (0)" xfId="634"/>
    <cellStyle name="Calc Units (1)" xfId="635"/>
    <cellStyle name="Calc Units (2)" xfId="636"/>
    <cellStyle name="Calcolo 2" xfId="637"/>
    <cellStyle name="Calcolo 2 2" xfId="1253"/>
    <cellStyle name="Calcolo 2 3" xfId="1299"/>
    <cellStyle name="Calculated Assumption" xfId="638"/>
    <cellStyle name="Calculated Assumption, #" xfId="639"/>
    <cellStyle name="Calculated Assumption, %" xfId="640"/>
    <cellStyle name="Cálculo 2" xfId="641"/>
    <cellStyle name="Cálculo 2 2" xfId="1254"/>
    <cellStyle name="Cálculo 2 3" xfId="1311"/>
    <cellStyle name="Carmen" xfId="642"/>
    <cellStyle name="Case" xfId="643"/>
    <cellStyle name="CATV Total" xfId="644"/>
    <cellStyle name="Celda de comprobación 2" xfId="645"/>
    <cellStyle name="Celda vinculada 2" xfId="646"/>
    <cellStyle name="Cella collegata 2" xfId="647"/>
    <cellStyle name="Cella da controllare 2" xfId="648"/>
    <cellStyle name="Celle" xfId="649"/>
    <cellStyle name="Check - Plug" xfId="650"/>
    <cellStyle name="CHF" xfId="651"/>
    <cellStyle name="CHF 2" xfId="1300"/>
    <cellStyle name="claire" xfId="652"/>
    <cellStyle name="ClearBorders" xfId="653"/>
    <cellStyle name="Co. Names" xfId="654"/>
    <cellStyle name="Co. Names - Bold" xfId="655"/>
    <cellStyle name="Co. Names_Break-Up" xfId="656"/>
    <cellStyle name="Code" xfId="657"/>
    <cellStyle name="Codes" xfId="658"/>
    <cellStyle name="COL HEADINGS" xfId="659"/>
    <cellStyle name="ColHeading" xfId="660"/>
    <cellStyle name="Collegamento ipertestuale 2" xfId="661"/>
    <cellStyle name="Colore 1 2" xfId="662"/>
    <cellStyle name="Colore 2 2" xfId="663"/>
    <cellStyle name="Colore 3 2" xfId="664"/>
    <cellStyle name="Colore 4 2" xfId="665"/>
    <cellStyle name="Colore 5 2" xfId="666"/>
    <cellStyle name="Colore 6 2" xfId="667"/>
    <cellStyle name="Comma (1)" xfId="668"/>
    <cellStyle name="Comma ," xfId="669"/>
    <cellStyle name="Comma [0] 2" xfId="670"/>
    <cellStyle name="Comma [00]" xfId="671"/>
    <cellStyle name="Comma [1]" xfId="672"/>
    <cellStyle name="Comma [3]" xfId="673"/>
    <cellStyle name="Comma 0" xfId="674"/>
    <cellStyle name="Comma 0*" xfId="675"/>
    <cellStyle name="Comma 0_02.01.01.model" xfId="676"/>
    <cellStyle name="Comma 12" xfId="1251"/>
    <cellStyle name="Comma 2" xfId="677"/>
    <cellStyle name="Comma 2 2" xfId="678"/>
    <cellStyle name="Comma 3" xfId="1237"/>
    <cellStyle name="comma zerodec" xfId="679"/>
    <cellStyle name="Comma, 1 dec" xfId="680"/>
    <cellStyle name="Comma0" xfId="681"/>
    <cellStyle name="Comma0 - Modelo2" xfId="682"/>
    <cellStyle name="Comma1" xfId="683"/>
    <cellStyle name="Comma1 - Modelo1" xfId="684"/>
    <cellStyle name="Comma1_Pricing Cemento v3 - IBES AUTOMATICI AL 2011" xfId="685"/>
    <cellStyle name="Comma12" xfId="686"/>
    <cellStyle name="Comma3" xfId="687"/>
    <cellStyle name="Comma3x_MEDICIS" xfId="688"/>
    <cellStyle name="Company" xfId="689"/>
    <cellStyle name="Completo" xfId="690"/>
    <cellStyle name="Copied" xfId="691"/>
    <cellStyle name="Copy Decimal 0" xfId="692"/>
    <cellStyle name="Copy Decimal 0,00" xfId="693"/>
    <cellStyle name="Copy Decimal 0_IPO investiments_0611_00" xfId="694"/>
    <cellStyle name="Copy Percent 0" xfId="695"/>
    <cellStyle name="Copy Percent 0,00" xfId="696"/>
    <cellStyle name="Cover Date" xfId="697"/>
    <cellStyle name="Cover Subtitle" xfId="698"/>
    <cellStyle name="Cover Title" xfId="699"/>
    <cellStyle name="CurRatio" xfId="700"/>
    <cellStyle name="Currency (0)" xfId="701"/>
    <cellStyle name="Currency (2)" xfId="702"/>
    <cellStyle name="Currency [00]" xfId="703"/>
    <cellStyle name="Currency [1]" xfId="704"/>
    <cellStyle name="Currency [2]" xfId="705"/>
    <cellStyle name="Currency [3]" xfId="706"/>
    <cellStyle name="Currency 0" xfId="707"/>
    <cellStyle name="Currency 2" xfId="708"/>
    <cellStyle name="Currency0" xfId="709"/>
    <cellStyle name="Currency1" xfId="710"/>
    <cellStyle name="Currency2" xfId="711"/>
    <cellStyle name="Currency2 2" xfId="712"/>
    <cellStyle name="d mmm yy" xfId="713"/>
    <cellStyle name="DarkBlue" xfId="714"/>
    <cellStyle name="darren" xfId="715"/>
    <cellStyle name="Data" xfId="716"/>
    <cellStyle name="Data entry" xfId="717"/>
    <cellStyle name="data_BF  Squeeze out - DDM e Piano" xfId="718"/>
    <cellStyle name="DataBases" xfId="719"/>
    <cellStyle name="DataToHide" xfId="720"/>
    <cellStyle name="Date" xfId="721"/>
    <cellStyle name="Date 2" xfId="722"/>
    <cellStyle name="Date Aligned" xfId="723"/>
    <cellStyle name="Date Short" xfId="724"/>
    <cellStyle name="Date_14 NUOVO PIANO SVILUPPO 2006-2008 FULL PROJECTS" xfId="725"/>
    <cellStyle name="Date1" xfId="726"/>
    <cellStyle name="DATES" xfId="727"/>
    <cellStyle name="Date-Time" xfId="728"/>
    <cellStyle name="Datum" xfId="729"/>
    <cellStyle name="Decimal 0,0" xfId="730"/>
    <cellStyle name="Decimal 0,00" xfId="731"/>
    <cellStyle name="Decimal 0,0000" xfId="732"/>
    <cellStyle name="Decimal 1" xfId="733"/>
    <cellStyle name="Decimal 2" xfId="734"/>
    <cellStyle name="Decimal 3" xfId="735"/>
    <cellStyle name="default" xfId="736"/>
    <cellStyle name="DELTA" xfId="737"/>
    <cellStyle name="Design" xfId="738"/>
    <cellStyle name="Dezimal [0]_Compiling Utility Macros" xfId="739"/>
    <cellStyle name="Dezimal__Utopia Index Index und Guidance (Deutsch)" xfId="740"/>
    <cellStyle name="Dia" xfId="741"/>
    <cellStyle name="Diseño" xfId="742"/>
    <cellStyle name="DM_Currency" xfId="743"/>
    <cellStyle name="Dollar (zero dec)" xfId="744"/>
    <cellStyle name="Dollar1" xfId="745"/>
    <cellStyle name="Dollar1Blue" xfId="746"/>
    <cellStyle name="Dollar2" xfId="747"/>
    <cellStyle name="dollars" xfId="748"/>
    <cellStyle name="Dos decimales" xfId="749"/>
    <cellStyle name="Dos decimales 2" xfId="750"/>
    <cellStyle name="Dotted Line" xfId="751"/>
    <cellStyle name="Double Accounting" xfId="752"/>
    <cellStyle name="Download" xfId="753"/>
    <cellStyle name="Download 2" xfId="1301"/>
    <cellStyle name="EGORIE" xfId="754"/>
    <cellStyle name="Encabez1" xfId="755"/>
    <cellStyle name="Encabez2" xfId="756"/>
    <cellStyle name="Encabezado 4 2" xfId="757"/>
    <cellStyle name="Énfasis1 2" xfId="758"/>
    <cellStyle name="Énfasis2 2" xfId="759"/>
    <cellStyle name="Énfasis3 2" xfId="760"/>
    <cellStyle name="Énfasis4 2" xfId="761"/>
    <cellStyle name="Énfasis5 2" xfId="762"/>
    <cellStyle name="Énfasis6 2" xfId="763"/>
    <cellStyle name="Enter Currency (0)" xfId="764"/>
    <cellStyle name="Enter Currency (2)" xfId="765"/>
    <cellStyle name="Enter Units (0)" xfId="766"/>
    <cellStyle name="Enter Units (1)" xfId="767"/>
    <cellStyle name="Enter Units (2)" xfId="768"/>
    <cellStyle name="Entered" xfId="769"/>
    <cellStyle name="Entities" xfId="770"/>
    <cellStyle name="Entrada 2" xfId="771"/>
    <cellStyle name="Entrada 2 2" xfId="1255"/>
    <cellStyle name="Entrada 2 3" xfId="1302"/>
    <cellStyle name="entry" xfId="772"/>
    <cellStyle name="EPS" xfId="773"/>
    <cellStyle name="Eric" xfId="774"/>
    <cellStyle name="Est - $" xfId="775"/>
    <cellStyle name="Est - %" xfId="776"/>
    <cellStyle name="Est 0,000.0" xfId="777"/>
    <cellStyle name="Estilo 1" xfId="778"/>
    <cellStyle name="Estilo 1 2" xfId="779"/>
    <cellStyle name="Estilo 1_BD" xfId="780"/>
    <cellStyle name="Estimate" xfId="781"/>
    <cellStyle name="Euro" xfId="782"/>
    <cellStyle name="Euro 2" xfId="783"/>
    <cellStyle name="Euro 3" xfId="784"/>
    <cellStyle name="Execute" xfId="785"/>
    <cellStyle name="EY Narrative text" xfId="1238"/>
    <cellStyle name="EY%colcalc" xfId="1239"/>
    <cellStyle name="EY%input" xfId="1240"/>
    <cellStyle name="EY%rowcalc" xfId="1241"/>
    <cellStyle name="EYChartTitle 2" xfId="1287"/>
    <cellStyle name="EYColumnHeading" xfId="786"/>
    <cellStyle name="EYColumnHeading 2" xfId="1256"/>
    <cellStyle name="EYCurrency" xfId="1242"/>
    <cellStyle name="EYCurrency 2" xfId="1266"/>
    <cellStyle name="EYnumber" xfId="1243"/>
    <cellStyle name="EYnumber 2" xfId="1267"/>
    <cellStyle name="EYSheetHeader1" xfId="1288"/>
    <cellStyle name="EYSheetHeading" xfId="1244"/>
    <cellStyle name="EYSheetHeading 2" xfId="1312"/>
    <cellStyle name="EYsmallheading" xfId="1245"/>
    <cellStyle name="EYSource" xfId="1246"/>
    <cellStyle name="EYSource 2" xfId="1313"/>
    <cellStyle name="EYtext" xfId="1247"/>
    <cellStyle name="F8 - Estilo5" xfId="787"/>
    <cellStyle name="FacNo" xfId="788"/>
    <cellStyle name="fact" xfId="789"/>
    <cellStyle name="Family" xfId="790"/>
    <cellStyle name="FF_EURO" xfId="791"/>
    <cellStyle name="Fijo" xfId="792"/>
    <cellStyle name="Final_Data" xfId="793"/>
    <cellStyle name="Financial_Report" xfId="794"/>
    <cellStyle name="Financiero" xfId="795"/>
    <cellStyle name="Flag" xfId="796"/>
    <cellStyle name="fliesstext" xfId="797"/>
    <cellStyle name="Followed Hyperlink" xfId="798"/>
    <cellStyle name="Footer SBILogo1" xfId="799"/>
    <cellStyle name="Footer SBILogo2" xfId="800"/>
    <cellStyle name="Footnote" xfId="801"/>
    <cellStyle name="Footnote Reference" xfId="802"/>
    <cellStyle name="Footnote_Banco Napoli B.S." xfId="803"/>
    <cellStyle name="Footnotes" xfId="804"/>
    <cellStyle name="Formula" xfId="805"/>
    <cellStyle name="fourdecplace" xfId="806"/>
    <cellStyle name="fussnote_lauftext" xfId="807"/>
    <cellStyle name="gigio" xfId="808"/>
    <cellStyle name="Global" xfId="809"/>
    <cellStyle name="Green" xfId="810"/>
    <cellStyle name="Grey" xfId="811"/>
    <cellStyle name="growth" xfId="812"/>
    <cellStyle name="h" xfId="813"/>
    <cellStyle name="Hard number" xfId="814"/>
    <cellStyle name="Hard Percent" xfId="815"/>
    <cellStyle name="Hard Percent 2" xfId="816"/>
    <cellStyle name="header" xfId="817"/>
    <cellStyle name="Header 2" xfId="818"/>
    <cellStyle name="Header Draft Stamp" xfId="819"/>
    <cellStyle name="Header_Banco Napoli B.S." xfId="820"/>
    <cellStyle name="Header1" xfId="821"/>
    <cellStyle name="Header2" xfId="822"/>
    <cellStyle name="Header2 2" xfId="1257"/>
    <cellStyle name="Header2 2 2" xfId="1309"/>
    <cellStyle name="Header2 3" xfId="1303"/>
    <cellStyle name="headers" xfId="823"/>
    <cellStyle name="Heading" xfId="824"/>
    <cellStyle name="Heading 1 Above" xfId="825"/>
    <cellStyle name="Heading 1+" xfId="826"/>
    <cellStyle name="Heading 2 2" xfId="827"/>
    <cellStyle name="Heading 2 Below" xfId="828"/>
    <cellStyle name="Heading 2+" xfId="829"/>
    <cellStyle name="Heading 3+" xfId="830"/>
    <cellStyle name="Heading 5" xfId="831"/>
    <cellStyle name="Heading Left" xfId="832"/>
    <cellStyle name="Heading Right" xfId="833"/>
    <cellStyle name="Heading1" xfId="834"/>
    <cellStyle name="Heading2" xfId="835"/>
    <cellStyle name="Heading3" xfId="836"/>
    <cellStyle name="Heading4" xfId="837"/>
    <cellStyle name="Heading5" xfId="838"/>
    <cellStyle name="Heading6" xfId="839"/>
    <cellStyle name="HeadingS" xfId="840"/>
    <cellStyle name="Hidden Decimal 0,00" xfId="841"/>
    <cellStyle name="Hide" xfId="842"/>
    <cellStyle name="Hipervínculo visitado_Base Fijos" xfId="843"/>
    <cellStyle name="Hipervínculo_Base Fijos" xfId="844"/>
    <cellStyle name="Historical" xfId="845"/>
    <cellStyle name="Horizontal" xfId="846"/>
    <cellStyle name="Hyperlink" xfId="1"/>
    <cellStyle name="Hyperlink 2" xfId="1290"/>
    <cellStyle name="Hyperlink 3" xfId="847"/>
    <cellStyle name="imput" xfId="848"/>
    <cellStyle name="Incorrecto 2" xfId="849"/>
    <cellStyle name="Input %" xfId="850"/>
    <cellStyle name="Input % [2]" xfId="851"/>
    <cellStyle name="Input %_Pricing Cemento v3 - IBES AUTOMATICI AL 2011" xfId="852"/>
    <cellStyle name="Input (%)" xfId="853"/>
    <cellStyle name="Input (£m)" xfId="854"/>
    <cellStyle name="Input (No)" xfId="855"/>
    <cellStyle name="Input [0]" xfId="856"/>
    <cellStyle name="Input [2]" xfId="857"/>
    <cellStyle name="Input [yellow]" xfId="858"/>
    <cellStyle name="Input 1" xfId="859"/>
    <cellStyle name="Input 2" xfId="860"/>
    <cellStyle name="Input 3" xfId="861"/>
    <cellStyle name="Input 4" xfId="862"/>
    <cellStyle name="Input 4 2" xfId="1258"/>
    <cellStyle name="Input 4 3" xfId="1304"/>
    <cellStyle name="Input 5" xfId="863"/>
    <cellStyle name="Input 5 2" xfId="1259"/>
    <cellStyle name="Input 5 3" xfId="1305"/>
    <cellStyle name="Input 6" xfId="864"/>
    <cellStyle name="Input 6 2" xfId="1260"/>
    <cellStyle name="Input 6 3" xfId="1306"/>
    <cellStyle name="Input Cell" xfId="865"/>
    <cellStyle name="Input Currency" xfId="866"/>
    <cellStyle name="Input Currency 2" xfId="867"/>
    <cellStyle name="Input Currency_bnlfile" xfId="868"/>
    <cellStyle name="Input Decimal 0" xfId="869"/>
    <cellStyle name="Input Decimal 0,00" xfId="870"/>
    <cellStyle name="Input Decimal 0_IPO investiments_0611_00" xfId="871"/>
    <cellStyle name="Input Multiple" xfId="872"/>
    <cellStyle name="Input Normal" xfId="873"/>
    <cellStyle name="Input Percent" xfId="874"/>
    <cellStyle name="Input Percent 0" xfId="875"/>
    <cellStyle name="Input Percent 0,00" xfId="876"/>
    <cellStyle name="Input Percent_Pricing Cemento v3 - IBES AUTOMATICI AL 2011" xfId="877"/>
    <cellStyle name="input value" xfId="878"/>
    <cellStyle name="Input0" xfId="879"/>
    <cellStyle name="Input0 2" xfId="880"/>
    <cellStyle name="InputBlueFont" xfId="881"/>
    <cellStyle name="InputCurrency" xfId="882"/>
    <cellStyle name="InputCurrency 2" xfId="883"/>
    <cellStyle name="InputCurrency2" xfId="884"/>
    <cellStyle name="InputCurrency2 2" xfId="885"/>
    <cellStyle name="InputData" xfId="886"/>
    <cellStyle name="InputDate" xfId="887"/>
    <cellStyle name="InputInfo" xfId="888"/>
    <cellStyle name="InputNormal" xfId="889"/>
    <cellStyle name="InputNormal 2" xfId="890"/>
    <cellStyle name="InputPct" xfId="891"/>
    <cellStyle name="InputPercent" xfId="892"/>
    <cellStyle name="InputPercent1" xfId="893"/>
    <cellStyle name="InputPercent1 2" xfId="894"/>
    <cellStyle name="Integer" xfId="895"/>
    <cellStyle name="ion.V2.xls]FATTURATO PER CATEGORIE" xfId="896"/>
    <cellStyle name="Item" xfId="897"/>
    <cellStyle name="Item Descriptions" xfId="898"/>
    <cellStyle name="Item Descriptions - Bold" xfId="899"/>
    <cellStyle name="Item Descriptions_6079BX" xfId="900"/>
    <cellStyle name="ItemTypeClass" xfId="901"/>
    <cellStyle name="ItemTypeClass 2" xfId="1261"/>
    <cellStyle name="ItemTypeClass 2 2" xfId="1310"/>
    <cellStyle name="itmln" xfId="902"/>
    <cellStyle name="JCF-Detail" xfId="903"/>
    <cellStyle name="JCF-Titre" xfId="904"/>
    <cellStyle name="JCF-Titre colonne" xfId="905"/>
    <cellStyle name="JCF-Titre ligne" xfId="906"/>
    <cellStyle name="Joe" xfId="907"/>
    <cellStyle name="JustOneDec" xfId="908"/>
    <cellStyle name="kopregel" xfId="909"/>
    <cellStyle name="KPMG Heading 1" xfId="910"/>
    <cellStyle name="KPMG Heading 2" xfId="911"/>
    <cellStyle name="KPMG Heading 3" xfId="912"/>
    <cellStyle name="KPMG Heading 4" xfId="913"/>
    <cellStyle name="KPMG Normal" xfId="914"/>
    <cellStyle name="KPMG Normal Text" xfId="915"/>
    <cellStyle name="Lable8Left" xfId="916"/>
    <cellStyle name="ligne_detail" xfId="917"/>
    <cellStyle name="Line" xfId="918"/>
    <cellStyle name="Lineas" xfId="919"/>
    <cellStyle name="Lineas 2" xfId="1307"/>
    <cellStyle name="LineItem" xfId="920"/>
    <cellStyle name="LineItems" xfId="921"/>
    <cellStyle name="Link Currency (0)" xfId="922"/>
    <cellStyle name="Link Currency (2)" xfId="923"/>
    <cellStyle name="Link Units (0)" xfId="924"/>
    <cellStyle name="Link Units (1)" xfId="925"/>
    <cellStyle name="Link Units (2)" xfId="926"/>
    <cellStyle name="Linked" xfId="927"/>
    <cellStyle name="LookUpText" xfId="928"/>
    <cellStyle name="m1" xfId="929"/>
    <cellStyle name="MacroCode" xfId="930"/>
    <cellStyle name="MAGENTA" xfId="931"/>
    <cellStyle name="Matrix" xfId="932"/>
    <cellStyle name="Mesi" xfId="933"/>
    <cellStyle name="Miglaaia (0)_ANDAMENTO GIACENZE" xfId="934"/>
    <cellStyle name="Migliaia" xfId="1233" builtinId="3"/>
    <cellStyle name="Migliaia (,0)" xfId="935"/>
    <cellStyle name="Migliaia (+0)" xfId="936"/>
    <cellStyle name="Migliaia (0)" xfId="937"/>
    <cellStyle name="Migliaia [0] 2" xfId="938"/>
    <cellStyle name="Migliaia [0] 2 2" xfId="939"/>
    <cellStyle name="Migliaia [0] 2 3" xfId="940"/>
    <cellStyle name="Migliaia [0] 3" xfId="941"/>
    <cellStyle name="Migliaia 10" xfId="942"/>
    <cellStyle name="Migliaia 2" xfId="943"/>
    <cellStyle name="Migliaia 2 2" xfId="944"/>
    <cellStyle name="Migliaia 2 3" xfId="945"/>
    <cellStyle name="Migliaia 3" xfId="946"/>
    <cellStyle name="Migliaia 3 2" xfId="947"/>
    <cellStyle name="Migliaia 3 3" xfId="948"/>
    <cellStyle name="Migliaia 4" xfId="949"/>
    <cellStyle name="Migliaia 5" xfId="950"/>
    <cellStyle name="Migliaia 5 2" xfId="951"/>
    <cellStyle name="Migliaia 6" xfId="952"/>
    <cellStyle name="Migliaia 7" xfId="953"/>
    <cellStyle name="Migliaia 8" xfId="954"/>
    <cellStyle name="Migliaia 9" xfId="955"/>
    <cellStyle name="Mike" xfId="956"/>
    <cellStyle name="MIL" xfId="957"/>
    <cellStyle name="Mil Vir" xfId="958"/>
    <cellStyle name="Mil_~0026898" xfId="959"/>
    <cellStyle name="Millares [0]_Asientos Typsa" xfId="960"/>
    <cellStyle name="Millares 4" xfId="961"/>
    <cellStyle name="Millares 4 2" xfId="962"/>
    <cellStyle name="Millares_2005 Cashflow ERSEP verB" xfId="963"/>
    <cellStyle name="Milliers [0]_!!!GO" xfId="964"/>
    <cellStyle name="Milliers_!!!GO" xfId="965"/>
    <cellStyle name="Millions" xfId="966"/>
    <cellStyle name="MLComma0" xfId="967"/>
    <cellStyle name="MLDollar0" xfId="968"/>
    <cellStyle name="MLEuro0" xfId="969"/>
    <cellStyle name="MLHeaderSection" xfId="970"/>
    <cellStyle name="MLMultiple0" xfId="971"/>
    <cellStyle name="MLPercent0" xfId="972"/>
    <cellStyle name="MLPound0" xfId="973"/>
    <cellStyle name="MLYen0" xfId="974"/>
    <cellStyle name="mod1" xfId="975"/>
    <cellStyle name="modelo1" xfId="976"/>
    <cellStyle name="Moneda [0]_Asientos Typsa" xfId="977"/>
    <cellStyle name="Moneda_AIRTEL08" xfId="978"/>
    <cellStyle name="Monétaire [0]_!!!GO" xfId="979"/>
    <cellStyle name="Monétaire_!!!GO" xfId="980"/>
    <cellStyle name="Monetario" xfId="981"/>
    <cellStyle name="Month" xfId="982"/>
    <cellStyle name="Multiple" xfId="983"/>
    <cellStyle name="Multiple [1]" xfId="984"/>
    <cellStyle name="Multiple_~0017779" xfId="985"/>
    <cellStyle name="Multiple0" xfId="986"/>
    <cellStyle name="Multiple1" xfId="987"/>
    <cellStyle name="Multiple1 2" xfId="988"/>
    <cellStyle name="MultipleBelow" xfId="989"/>
    <cellStyle name="Neutral 2" xfId="990"/>
    <cellStyle name="Neutrale 2" xfId="991"/>
    <cellStyle name="new" xfId="992"/>
    <cellStyle name="NewPeso" xfId="993"/>
    <cellStyle name="No dec" xfId="994"/>
    <cellStyle name="Nombre" xfId="995"/>
    <cellStyle name="Non_definito" xfId="996"/>
    <cellStyle name="nonmultiple" xfId="997"/>
    <cellStyle name="Nor}al_Sheet1 (2)" xfId="998"/>
    <cellStyle name="NORAYAS" xfId="999"/>
    <cellStyle name="norm" xfId="1000"/>
    <cellStyle name="Normaali_Layo9704" xfId="1001"/>
    <cellStyle name="Normal - Formatvorlage1" xfId="1002"/>
    <cellStyle name="Normal - Formatvorlage2" xfId="1003"/>
    <cellStyle name="Normal - Formatvorlage3" xfId="1004"/>
    <cellStyle name="Normal - Formatvorlage4" xfId="1005"/>
    <cellStyle name="Normal - Formatvorlage5" xfId="1006"/>
    <cellStyle name="Normal - Formatvorlage6" xfId="1007"/>
    <cellStyle name="Normal - Formatvorlage7" xfId="1008"/>
    <cellStyle name="Normal - Formatvorlage8" xfId="1009"/>
    <cellStyle name="Normal - Modelo1 2 3" xfId="1010"/>
    <cellStyle name="Normal - Modelo1 2 3 2" xfId="1011"/>
    <cellStyle name="Normal - Style1" xfId="1012"/>
    <cellStyle name="Normal (%)" xfId="1013"/>
    <cellStyle name="Normal (£m)" xfId="1014"/>
    <cellStyle name="Normal (No)" xfId="1015"/>
    <cellStyle name="Normal (x)" xfId="1016"/>
    <cellStyle name="Normal [0]" xfId="1017"/>
    <cellStyle name="Normal [2]" xfId="1018"/>
    <cellStyle name="Normal 11" xfId="1019"/>
    <cellStyle name="Normal 2" xfId="1020"/>
    <cellStyle name="Normal 2 2" xfId="1021"/>
    <cellStyle name="Normal 2 3" xfId="1248"/>
    <cellStyle name="Normal 3" xfId="1022"/>
    <cellStyle name="Normal 3 2" xfId="1023"/>
    <cellStyle name="Normal 3 3" xfId="1024"/>
    <cellStyle name="Normal 4" xfId="1025"/>
    <cellStyle name="Normal 4 2" xfId="1026"/>
    <cellStyle name="Normal 5" xfId="1027"/>
    <cellStyle name="Normal 52" xfId="1028"/>
    <cellStyle name="Normal 6" xfId="1029"/>
    <cellStyle name="Normal 7" xfId="1030"/>
    <cellStyle name="Normal wrap" xfId="1031"/>
    <cellStyle name="Normal.00" xfId="1032"/>
    <cellStyle name="Normal_SStemplate1" xfId="1291"/>
    <cellStyle name="Normal_Transaction Foundations Workbook" xfId="1249"/>
    <cellStyle name="Normal0" xfId="1033"/>
    <cellStyle name="Normal0 2" xfId="1034"/>
    <cellStyle name="Normal1" xfId="1035"/>
    <cellStyle name="Normal1 2" xfId="1036"/>
    <cellStyle name="Normal2" xfId="1037"/>
    <cellStyle name="Normal2 2" xfId="1038"/>
    <cellStyle name="normalbold" xfId="1039"/>
    <cellStyle name="NormalCurrency" xfId="1040"/>
    <cellStyle name="NormalCurrency 2" xfId="1041"/>
    <cellStyle name="Normale" xfId="0" builtinId="0"/>
    <cellStyle name="Normale 10" xfId="1042"/>
    <cellStyle name="Normale 11" xfId="1043"/>
    <cellStyle name="Normale 2" xfId="1044"/>
    <cellStyle name="Normale 2 2" xfId="1045"/>
    <cellStyle name="Normale 2 2 2" xfId="1046"/>
    <cellStyle name="Normale 2 2 3" xfId="1289"/>
    <cellStyle name="Normale 2 3" xfId="1047"/>
    <cellStyle name="Normale 3" xfId="1048"/>
    <cellStyle name="Normale 4" xfId="1049"/>
    <cellStyle name="Normale 4 2" xfId="1050"/>
    <cellStyle name="Normale 5" xfId="1051"/>
    <cellStyle name="Normale 6" xfId="1052"/>
    <cellStyle name="Normale 7" xfId="1053"/>
    <cellStyle name="Normale 8" xfId="1054"/>
    <cellStyle name="Normale 9" xfId="1055"/>
    <cellStyle name="NormalEPS" xfId="1056"/>
    <cellStyle name="NormalGB" xfId="1057"/>
    <cellStyle name="Normalny_001-Cout_Distrib_Follow_up V2" xfId="1058"/>
    <cellStyle name="NormalPop" xfId="1059"/>
    <cellStyle name="NOT" xfId="1060"/>
    <cellStyle name="Nota 2" xfId="1061"/>
    <cellStyle name="Nota 2 2" xfId="1262"/>
    <cellStyle name="Notas 2" xfId="1062"/>
    <cellStyle name="Notas 2 2" xfId="1263"/>
    <cellStyle name="Note 2" xfId="1063"/>
    <cellStyle name="Note 2 2" xfId="1264"/>
    <cellStyle name="Note Number" xfId="1064"/>
    <cellStyle name="notes" xfId="1065"/>
    <cellStyle name="Num0Un" xfId="1066"/>
    <cellStyle name="Num1" xfId="1067"/>
    <cellStyle name="Num1Blue" xfId="1068"/>
    <cellStyle name="Num2" xfId="1069"/>
    <cellStyle name="Num2Un" xfId="1070"/>
    <cellStyle name="numbers" xfId="1071"/>
    <cellStyle name="Numbers - Bold" xfId="1072"/>
    <cellStyle name="Numbers - Bold - Italic" xfId="1073"/>
    <cellStyle name="Numbers - Bold_6079BX" xfId="1074"/>
    <cellStyle name="Numbers - Large" xfId="1075"/>
    <cellStyle name="Numbers_6079BX" xfId="1076"/>
    <cellStyle name="Numdec1" xfId="1077"/>
    <cellStyle name="Numdec1bold" xfId="1078"/>
    <cellStyle name="Numero migliaia (0)" xfId="1079"/>
    <cellStyle name="Œ…‹æ_Ø‚è [0.00]_Region Orders (2)" xfId="1080"/>
    <cellStyle name="Œ…‹æØ‚è [0.00]_laroux" xfId="1081"/>
    <cellStyle name="Œ…‹æØ‚è_laroux" xfId="1082"/>
    <cellStyle name="-Ombrage bleu" xfId="1083"/>
    <cellStyle name="-Ombrage bleu 2" xfId="1308"/>
    <cellStyle name="Onedec" xfId="1084"/>
    <cellStyle name="Option" xfId="1085"/>
    <cellStyle name="OptionHeading" xfId="1086"/>
    <cellStyle name="OScommands" xfId="1087"/>
    <cellStyle name="Output 2" xfId="1088"/>
    <cellStyle name="Output 2 2" xfId="1265"/>
    <cellStyle name="Output Labels" xfId="1089"/>
    <cellStyle name="P/BV" xfId="1090"/>
    <cellStyle name="P/E" xfId="1091"/>
    <cellStyle name="Page Heading" xfId="1092"/>
    <cellStyle name="Page Heading Large" xfId="1093"/>
    <cellStyle name="Page Heading Small" xfId="1094"/>
    <cellStyle name="Page Number" xfId="1095"/>
    <cellStyle name="PageSubTitle" xfId="1096"/>
    <cellStyle name="PageSubTitle 2" xfId="1097"/>
    <cellStyle name="PageTitle" xfId="1098"/>
    <cellStyle name="PageTitle 2" xfId="1099"/>
    <cellStyle name="ParaBirimi [0]_RESULTS" xfId="1100"/>
    <cellStyle name="ParaBirimi_RESULTS" xfId="1101"/>
    <cellStyle name="PB Table Heading" xfId="1102"/>
    <cellStyle name="PB Table Highlight1" xfId="1103"/>
    <cellStyle name="PB Table Highlight2" xfId="1104"/>
    <cellStyle name="PB Table Highlight3" xfId="1105"/>
    <cellStyle name="PB Table Standard Row" xfId="1106"/>
    <cellStyle name="PB Table Subtotal Row" xfId="1107"/>
    <cellStyle name="PB Table Total Row" xfId="1108"/>
    <cellStyle name="Pctdec1itals" xfId="1109"/>
    <cellStyle name="per.style" xfId="1110"/>
    <cellStyle name="Perc1" xfId="1111"/>
    <cellStyle name="Percent ()" xfId="1112"/>
    <cellStyle name="Percent (,0)" xfId="1113"/>
    <cellStyle name="Percent (,00)" xfId="1114"/>
    <cellStyle name="Percent (,0000)" xfId="1115"/>
    <cellStyle name="Percent (0)" xfId="1116"/>
    <cellStyle name="Percent (1)" xfId="1117"/>
    <cellStyle name="Percent [0]" xfId="1118"/>
    <cellStyle name="Percent [00]" xfId="1119"/>
    <cellStyle name="Percent [1]" xfId="1120"/>
    <cellStyle name="Percent [2]" xfId="1121"/>
    <cellStyle name="Percent 0" xfId="1122"/>
    <cellStyle name="Percent 0,00" xfId="1123"/>
    <cellStyle name="Percent 1" xfId="1124"/>
    <cellStyle name="Percent 2" xfId="1125"/>
    <cellStyle name="Percent 3" xfId="1126"/>
    <cellStyle name="Percent Hard" xfId="1127"/>
    <cellStyle name="Percent Vir" xfId="1128"/>
    <cellStyle name="Percent Vir 2" xfId="1129"/>
    <cellStyle name="Percent.00" xfId="1130"/>
    <cellStyle name="Percent0" xfId="1131"/>
    <cellStyle name="Percent1" xfId="1132"/>
    <cellStyle name="percent1 2" xfId="1133"/>
    <cellStyle name="Percent1Blue" xfId="1134"/>
    <cellStyle name="Percent2" xfId="1135"/>
    <cellStyle name="Percent2Blue" xfId="1136"/>
    <cellStyle name="Percent2Margin" xfId="1137"/>
    <cellStyle name="Percent3_MEDICIS" xfId="1138"/>
    <cellStyle name="Percentage" xfId="1139"/>
    <cellStyle name="PercentChange" xfId="1140"/>
    <cellStyle name="Percentuale" xfId="1234" builtinId="5"/>
    <cellStyle name="Percentuale (0%)" xfId="1141"/>
    <cellStyle name="Percentuale (0,00%)" xfId="1142"/>
    <cellStyle name="Percentuale 2" xfId="1143"/>
    <cellStyle name="Percentuale 2 2" xfId="1144"/>
    <cellStyle name="Percentuale 2 3" xfId="1145"/>
    <cellStyle name="Percentuale 3" xfId="1146"/>
    <cellStyle name="Percentuale 4" xfId="1147"/>
    <cellStyle name="Periods" xfId="1148"/>
    <cellStyle name="Pilkku_Layo9704" xfId="1149"/>
    <cellStyle name="PLAN1" xfId="1150"/>
    <cellStyle name="Porcentaje" xfId="1151"/>
    <cellStyle name="Porcentaje 2" xfId="1152"/>
    <cellStyle name="Porcentual 16" xfId="1153"/>
    <cellStyle name="Porcentual 2" xfId="1154"/>
    <cellStyle name="Porcentual 2 2" xfId="1155"/>
    <cellStyle name="Porcentual 2 2 2" xfId="1156"/>
    <cellStyle name="Porcentual 3" xfId="1157"/>
    <cellStyle name="Porcentual 3 2" xfId="1158"/>
    <cellStyle name="Porcentual 4" xfId="1159"/>
    <cellStyle name="Porcentual 5" xfId="1160"/>
    <cellStyle name="Porcentual 5 2" xfId="1161"/>
    <cellStyle name="Porcentual_sb_stand" xfId="1162"/>
    <cellStyle name="Pound" xfId="1163"/>
    <cellStyle name="Pounds1" xfId="1164"/>
    <cellStyle name="Pounds2" xfId="1165"/>
    <cellStyle name="Pounds4" xfId="1166"/>
    <cellStyle name="PrePop Currency (0)" xfId="1167"/>
    <cellStyle name="PrePop Currency (2)" xfId="1168"/>
    <cellStyle name="PrePop Units (0)" xfId="1169"/>
    <cellStyle name="PrePop Units (1)" xfId="1170"/>
    <cellStyle name="PrePop Units (2)" xfId="1171"/>
    <cellStyle name="Price" xfId="1172"/>
    <cellStyle name="PriceUn" xfId="1173"/>
    <cellStyle name="pricing" xfId="1174"/>
    <cellStyle name="Problem" xfId="1175"/>
    <cellStyle name="PROJECT" xfId="1176"/>
    <cellStyle name="PROJECT R" xfId="1177"/>
    <cellStyle name="PROJECT_WACC" xfId="1178"/>
    <cellStyle name="ProjRevenue" xfId="1179"/>
    <cellStyle name="ProjRevenue.total" xfId="1180"/>
    <cellStyle name="PSChar" xfId="1181"/>
    <cellStyle name="PSDate" xfId="1182"/>
    <cellStyle name="PSDec" xfId="1183"/>
    <cellStyle name="PSHeading" xfId="1184"/>
    <cellStyle name="PSInt" xfId="1185"/>
    <cellStyle name="PSSpacer" xfId="1186"/>
    <cellStyle name="Punto0" xfId="1187"/>
    <cellStyle name="Punto0 - Estilo6" xfId="1188"/>
    <cellStyle name="Quarterly" xfId="1189"/>
    <cellStyle name="Quarterly Input" xfId="1190"/>
    <cellStyle name="RatioX" xfId="1191"/>
    <cellStyle name="Red" xfId="1192"/>
    <cellStyle name="Red Text" xfId="1193"/>
    <cellStyle name="Result" xfId="1194"/>
    <cellStyle name="row_black_line_black" xfId="1195"/>
    <cellStyle name="rowblack_line" xfId="1196"/>
    <cellStyle name="rowblue_line" xfId="1197"/>
    <cellStyle name="Scenario  Cell" xfId="1198"/>
    <cellStyle name="ScripFactor" xfId="1199"/>
    <cellStyle name="SectionHeading" xfId="1200"/>
    <cellStyle name="Shaded" xfId="1201"/>
    <cellStyle name="Standaard_KPN (Qs 2000 and 2001) (2002-03-14)" xfId="1202"/>
    <cellStyle name="Standard_Ergebnis" xfId="1203"/>
    <cellStyle name="Stil 1" xfId="1204"/>
    <cellStyle name="Style 1" xfId="1205"/>
    <cellStyle name="Style 1 2" xfId="1206"/>
    <cellStyle name="Subheadbldun" xfId="1207"/>
    <cellStyle name="SubtotalData" xfId="1208"/>
    <cellStyle name="superscript" xfId="1209"/>
    <cellStyle name="tab_row_black_line_black" xfId="1210"/>
    <cellStyle name="Table Col Head" xfId="1211"/>
    <cellStyle name="Table Sub Head" xfId="1212"/>
    <cellStyle name="Table Title" xfId="1213"/>
    <cellStyle name="Table Units" xfId="1214"/>
    <cellStyle name="table_bottom" xfId="1215"/>
    <cellStyle name="taples Plaza" xfId="1216"/>
    <cellStyle name="Times" xfId="1217"/>
    <cellStyle name="Times 12" xfId="1218"/>
    <cellStyle name="Times New Roman" xfId="1219"/>
    <cellStyle name="Titles" xfId="1220"/>
    <cellStyle name="titre_col" xfId="1221"/>
    <cellStyle name="TopGrey" xfId="1222"/>
    <cellStyle name="Total 2" xfId="1223"/>
    <cellStyle name="Überschrift" xfId="1224"/>
    <cellStyle name="Uniwers 9" xfId="1225"/>
    <cellStyle name="Upload Only" xfId="1226"/>
    <cellStyle name="Valuta (0)_Foglio1" xfId="1227"/>
    <cellStyle name="Virgule" xfId="1228"/>
    <cellStyle name="Währung [0]_Ergebnis" xfId="1229"/>
    <cellStyle name="Währung_Ergebnis" xfId="1230"/>
    <cellStyle name="Year" xfId="1231"/>
    <cellStyle name="YearEnd" xfId="123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41F1F"/>
      <rgbColor rgb="0000FF00"/>
      <rgbColor rgb="000000FF"/>
      <rgbColor rgb="00FFFF00"/>
      <rgbColor rgb="00FF00FF"/>
      <rgbColor rgb="0000FFFF"/>
      <rgbColor rgb="00800000"/>
      <rgbColor rgb="00008000"/>
      <rgbColor rgb="00002261"/>
      <rgbColor rgb="00808000"/>
      <rgbColor rgb="00800080"/>
      <rgbColor rgb="00008080"/>
      <rgbColor rgb="00C0C0C0"/>
      <rgbColor rgb="00808080"/>
      <rgbColor rgb="00FFE600"/>
      <rgbColor rgb="007F7E82"/>
      <rgbColor rgb="00CCCBCD"/>
      <rgbColor rgb="002C973E"/>
      <rgbColor rgb="0095CB9E"/>
      <rgbColor rgb="0091278F"/>
      <rgbColor rgb="00C893C7"/>
      <rgbColor rgb="00FFE87F"/>
      <rgbColor rgb="0000A3BB"/>
      <rgbColor rgb="007FD1DD"/>
      <rgbColor rgb="00F04C3E"/>
      <rgbColor rgb="00F7A59E"/>
      <rgbColor rgb="00F2F2F2"/>
      <rgbColor rgb="00CCCBCD"/>
      <rgbColor rgb="005F5F5F"/>
      <rgbColor rgb="0000000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4D5F0"/>
      <color rgb="FF85AFDE"/>
      <color rgb="FF003264"/>
      <color rgb="FF92F69C"/>
      <color rgb="FFFFFF99"/>
      <color rgb="FFF2F2F2"/>
      <color rgb="FFDAEEF3"/>
      <color rgb="FFBCBCBC"/>
      <color rgb="FF2C973E"/>
      <color rgb="FFF500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66675</xdr:colOff>
      <xdr:row>6</xdr:row>
      <xdr:rowOff>142875</xdr:rowOff>
    </xdr:to>
    <xdr:grpSp>
      <xdr:nvGrpSpPr>
        <xdr:cNvPr id="3" name="RectangleTop" hidden="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0" y="0"/>
          <a:ext cx="9936389" cy="1122589"/>
          <a:chOff x="0" y="0"/>
          <a:chExt cx="1106" cy="263"/>
        </a:xfrm>
      </xdr:grpSpPr>
      <xdr:sp macro="" textlink="">
        <xdr:nvSpPr>
          <xdr:cNvPr id="4" name="RectangleTop" hidden="1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0"/>
            <a:ext cx="1106" cy="263"/>
          </a:xfrm>
          <a:prstGeom prst="rect">
            <a:avLst/>
          </a:prstGeom>
          <a:solidFill>
            <a:srgbClr val="4367C5"/>
          </a:solidFill>
          <a:ln w="9525">
            <a:solidFill>
              <a:srgbClr val="00A3BB"/>
            </a:solidFill>
            <a:miter lim="800000"/>
            <a:headEnd/>
            <a:tailEnd/>
          </a:ln>
        </xdr:spPr>
      </xdr:sp>
      <xdr:pic>
        <xdr:nvPicPr>
          <xdr:cNvPr id="5" name="Picture 4" descr="flag" hidden="1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831" y="0"/>
            <a:ext cx="275" cy="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0</xdr:colOff>
      <xdr:row>19</xdr:row>
      <xdr:rowOff>28575</xdr:rowOff>
    </xdr:from>
    <xdr:to>
      <xdr:col>11</xdr:col>
      <xdr:colOff>66675</xdr:colOff>
      <xdr:row>29</xdr:row>
      <xdr:rowOff>0</xdr:rowOff>
    </xdr:to>
    <xdr:grpSp>
      <xdr:nvGrpSpPr>
        <xdr:cNvPr id="6" name="RectangleBottom" hidden="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0" y="4020004"/>
          <a:ext cx="9936389" cy="2765425"/>
          <a:chOff x="0" y="509"/>
          <a:chExt cx="1106" cy="270"/>
        </a:xfrm>
      </xdr:grpSpPr>
      <xdr:sp macro="" textlink="">
        <xdr:nvSpPr>
          <xdr:cNvPr id="7" name="RectangleBottom" hidden="1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517"/>
            <a:ext cx="1106" cy="262"/>
          </a:xfrm>
          <a:prstGeom prst="rect">
            <a:avLst/>
          </a:prstGeom>
          <a:solidFill>
            <a:srgbClr val="4367C5"/>
          </a:solidFill>
          <a:ln w="9525">
            <a:solidFill>
              <a:srgbClr val="00A3BB"/>
            </a:solidFill>
            <a:miter lim="800000"/>
            <a:headEnd/>
            <a:tailEnd/>
          </a:ln>
        </xdr:spPr>
      </xdr:sp>
      <xdr:sp macro="" textlink="">
        <xdr:nvSpPr>
          <xdr:cNvPr id="8" name="Rectangle 7" hidden="1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0" y="509"/>
            <a:ext cx="1106" cy="45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pic>
        <xdr:nvPicPr>
          <xdr:cNvPr id="9" name="Picture 8" hidden="1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712" y="516"/>
            <a:ext cx="282" cy="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0</xdr:col>
      <xdr:colOff>32108</xdr:colOff>
      <xdr:row>0</xdr:row>
      <xdr:rowOff>152400</xdr:rowOff>
    </xdr:from>
    <xdr:to>
      <xdr:col>2</xdr:col>
      <xdr:colOff>2415123</xdr:colOff>
      <xdr:row>7</xdr:row>
      <xdr:rowOff>9525</xdr:rowOff>
    </xdr:to>
    <xdr:pic>
      <xdr:nvPicPr>
        <xdr:cNvPr id="10" name="Picture 6">
          <a:extLst>
            <a:ext uri="{FF2B5EF4-FFF2-40B4-BE49-F238E27FC236}">
              <a16:creationId xmlns:a16="http://schemas.microsoft.com/office/drawing/2014/main" xmlns="" id="{1D306F57-CF9F-49C2-9BCF-8A4DFC20A8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865" b="27972"/>
        <a:stretch/>
      </xdr:blipFill>
      <xdr:spPr bwMode="auto">
        <a:xfrm>
          <a:off x="32108" y="152400"/>
          <a:ext cx="301166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164749</xdr:colOff>
      <xdr:row>31</xdr:row>
      <xdr:rowOff>112041</xdr:rowOff>
    </xdr:from>
    <xdr:to>
      <xdr:col>3</xdr:col>
      <xdr:colOff>3065318</xdr:colOff>
      <xdr:row>32</xdr:row>
      <xdr:rowOff>1524001</xdr:rowOff>
    </xdr:to>
    <xdr:sp macro="" textlink="">
      <xdr:nvSpPr>
        <xdr:cNvPr id="9" name="TextBox 2">
          <a:extLst>
            <a:ext uri="{FF2B5EF4-FFF2-40B4-BE49-F238E27FC236}">
              <a16:creationId xmlns:a16="http://schemas.microsoft.com/office/drawing/2014/main" xmlns="" id="{44ECE4BF-0FC1-4497-A558-49159EAE96D1}"/>
            </a:ext>
          </a:extLst>
        </xdr:cNvPr>
        <xdr:cNvSpPr txBox="1"/>
      </xdr:nvSpPr>
      <xdr:spPr>
        <a:xfrm>
          <a:off x="1203840" y="11074450"/>
          <a:ext cx="2900569" cy="165441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>
              <a:solidFill>
                <a:srgbClr val="003264"/>
              </a:solidFill>
              <a:latin typeface="TIM Sans" panose="00000500000000000000" pitchFamily="50" charset="0"/>
              <a:ea typeface="+mn-ea"/>
              <a:cs typeface="+mn-cs"/>
            </a:rPr>
            <a:t>Note 1: </a:t>
          </a:r>
          <a:r>
            <a:rPr lang="en-US" sz="900" b="0">
              <a:solidFill>
                <a:srgbClr val="003264"/>
              </a:solidFill>
              <a:latin typeface="TIM Sans" panose="00000500000000000000" pitchFamily="50" charset="0"/>
              <a:ea typeface="+mn-ea"/>
              <a:cs typeface="+mn-cs"/>
            </a:rPr>
            <a:t>MSA= Master Service Agreement with TIM and Vodafone, macro sites only.</a:t>
          </a:r>
        </a:p>
        <a:p>
          <a:pPr marL="0" indent="0"/>
          <a:r>
            <a:rPr lang="en-US" sz="900" b="1">
              <a:solidFill>
                <a:srgbClr val="003264"/>
              </a:solidFill>
              <a:latin typeface="TIM Sans" panose="00000500000000000000" pitchFamily="50" charset="0"/>
              <a:ea typeface="+mn-ea"/>
              <a:cs typeface="+mn-cs"/>
            </a:rPr>
            <a:t>Note 2: </a:t>
          </a:r>
          <a:r>
            <a:rPr lang="en-US" sz="900" b="0">
              <a:solidFill>
                <a:srgbClr val="003264"/>
              </a:solidFill>
              <a:latin typeface="TIM Sans" panose="00000500000000000000" pitchFamily="50" charset="0"/>
              <a:ea typeface="+mn-ea"/>
              <a:cs typeface="+mn-cs"/>
            </a:rPr>
            <a:t>OLO &amp; Others refer mainly to revenues from OLOs macro sites and other revenues, such as installation. </a:t>
          </a:r>
        </a:p>
        <a:p>
          <a:pPr marL="0" indent="0"/>
          <a:r>
            <a:rPr lang="en-US" sz="900" b="1">
              <a:solidFill>
                <a:srgbClr val="003264"/>
              </a:solidFill>
              <a:latin typeface="TIM Sans" panose="00000500000000000000" pitchFamily="50" charset="0"/>
              <a:ea typeface="+mn-ea"/>
              <a:cs typeface="+mn-cs"/>
            </a:rPr>
            <a:t>Note 3: </a:t>
          </a:r>
          <a:r>
            <a:rPr lang="en-US" sz="900" b="0">
              <a:solidFill>
                <a:srgbClr val="003264"/>
              </a:solidFill>
              <a:latin typeface="TIM Sans" panose="00000500000000000000" pitchFamily="50" charset="0"/>
              <a:ea typeface="+mn-ea"/>
              <a:cs typeface="+mn-cs"/>
            </a:rPr>
            <a:t>New Services refer to revenues related to Small Cells, DAS,</a:t>
          </a:r>
          <a:r>
            <a:rPr lang="en-US" sz="900" b="0" baseline="0">
              <a:solidFill>
                <a:srgbClr val="003264"/>
              </a:solidFill>
              <a:latin typeface="TIM Sans" panose="00000500000000000000" pitchFamily="50" charset="0"/>
              <a:ea typeface="+mn-ea"/>
              <a:cs typeface="+mn-cs"/>
            </a:rPr>
            <a:t> Backhauling, IoT by all customers (both Anchors and OLOs)</a:t>
          </a:r>
          <a:endParaRPr lang="en-US" sz="900" b="0">
            <a:solidFill>
              <a:srgbClr val="003264"/>
            </a:solidFill>
            <a:latin typeface="TIM Sans" panose="00000500000000000000" pitchFamily="50" charset="0"/>
            <a:ea typeface="+mn-ea"/>
            <a:cs typeface="+mn-cs"/>
          </a:endParaRPr>
        </a:p>
        <a:p>
          <a:endParaRPr lang="en-US" sz="900">
            <a:solidFill>
              <a:srgbClr val="003264"/>
            </a:solidFill>
            <a:latin typeface="TIM Sans" panose="00000500000000000000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44512</xdr:colOff>
      <xdr:row>22</xdr:row>
      <xdr:rowOff>126084</xdr:rowOff>
    </xdr:from>
    <xdr:to>
      <xdr:col>8</xdr:col>
      <xdr:colOff>704850</xdr:colOff>
      <xdr:row>26</xdr:row>
      <xdr:rowOff>85725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xmlns="" id="{09DB30C5-518B-437F-97AC-D9F12ABCFA7B}"/>
            </a:ext>
          </a:extLst>
        </xdr:cNvPr>
        <xdr:cNvSpPr txBox="1"/>
      </xdr:nvSpPr>
      <xdr:spPr>
        <a:xfrm>
          <a:off x="654112" y="6022059"/>
          <a:ext cx="5184713" cy="79784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>
              <a:solidFill>
                <a:srgbClr val="003264"/>
              </a:solidFill>
              <a:latin typeface="TIM Sans" panose="00000500000000000000" pitchFamily="50" charset="0"/>
              <a:ea typeface="+mn-ea"/>
              <a:cs typeface="+mn-cs"/>
            </a:rPr>
            <a:t>Note 1:</a:t>
          </a:r>
          <a:r>
            <a:rPr lang="en-US" sz="900" b="0">
              <a:solidFill>
                <a:srgbClr val="003264"/>
              </a:solidFill>
              <a:latin typeface="TIM Sans" panose="00000500000000000000" pitchFamily="50" charset="0"/>
              <a:ea typeface="+mn-ea"/>
              <a:cs typeface="+mn-cs"/>
            </a:rPr>
            <a:t> New Tenants</a:t>
          </a:r>
          <a:r>
            <a:rPr lang="en-US" sz="900" b="0" baseline="0">
              <a:solidFill>
                <a:srgbClr val="003264"/>
              </a:solidFill>
              <a:latin typeface="TIM Sans" panose="00000500000000000000" pitchFamily="50" charset="0"/>
              <a:ea typeface="+mn-ea"/>
              <a:cs typeface="+mn-cs"/>
            </a:rPr>
            <a:t> excluding terminations. </a:t>
          </a:r>
          <a:endParaRPr lang="en-US" sz="900" b="0">
            <a:solidFill>
              <a:srgbClr val="003264"/>
            </a:solidFill>
            <a:latin typeface="TIM Sans" panose="00000500000000000000" pitchFamily="50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1">
              <a:solidFill>
                <a:srgbClr val="003264"/>
              </a:solidFill>
              <a:latin typeface="TIM Sans" panose="00000500000000000000" pitchFamily="50" charset="0"/>
              <a:ea typeface="+mn-ea"/>
              <a:cs typeface="+mn-cs"/>
            </a:rPr>
            <a:t>Note 2: </a:t>
          </a:r>
          <a:r>
            <a:rPr lang="en-US" sz="900" b="0">
              <a:solidFill>
                <a:srgbClr val="003264"/>
              </a:solidFill>
              <a:latin typeface="TIM Sans" panose="00000500000000000000" pitchFamily="50" charset="0"/>
              <a:ea typeface="+mn-ea"/>
              <a:cs typeface="+mn-cs"/>
            </a:rPr>
            <a:t>Total sites figure restated</a:t>
          </a:r>
          <a:r>
            <a:rPr lang="en-US" sz="900" b="0" baseline="0">
              <a:solidFill>
                <a:srgbClr val="003264"/>
              </a:solidFill>
              <a:latin typeface="TIM Sans" panose="00000500000000000000" pitchFamily="50" charset="0"/>
              <a:ea typeface="+mn-ea"/>
              <a:cs typeface="+mn-cs"/>
            </a:rPr>
            <a:t> </a:t>
          </a:r>
          <a:r>
            <a:rPr lang="en-US" sz="900" b="0">
              <a:solidFill>
                <a:srgbClr val="003264"/>
              </a:solidFill>
              <a:latin typeface="TIM Sans" panose="00000500000000000000" pitchFamily="50" charset="0"/>
              <a:ea typeface="+mn-ea"/>
              <a:cs typeface="+mn-cs"/>
            </a:rPr>
            <a:t>starting from April 1, 2020 following </a:t>
          </a:r>
          <a:r>
            <a:rPr lang="en-US" sz="900" b="0" baseline="0">
              <a:solidFill>
                <a:srgbClr val="003264"/>
              </a:solidFill>
              <a:latin typeface="TIM Sans" panose="00000500000000000000" pitchFamily="50" charset="0"/>
              <a:ea typeface="+mn-ea"/>
              <a:cs typeface="+mn-cs"/>
            </a:rPr>
            <a:t>the reporting system integration of </a:t>
          </a:r>
          <a:r>
            <a:rPr lang="en-US" sz="900" b="0">
              <a:solidFill>
                <a:srgbClr val="003264"/>
              </a:solidFill>
              <a:latin typeface="TIM Sans" panose="00000500000000000000" pitchFamily="50" charset="0"/>
              <a:ea typeface="+mn-ea"/>
              <a:cs typeface="+mn-cs"/>
            </a:rPr>
            <a:t>INWIT pre-merger and Vodafone Towers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 b="0">
            <a:solidFill>
              <a:srgbClr val="003264"/>
            </a:solidFill>
            <a:latin typeface="TIM Sans" panose="00000500000000000000" pitchFamily="50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900" b="0">
            <a:solidFill>
              <a:srgbClr val="003264"/>
            </a:solidFill>
            <a:latin typeface="TIM Sans" panose="00000500000000000000" pitchFamily="50" charset="0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giaco.sharepoint.com/Users/jamil.ashour/AppData/Local/Microsoft/Windows/Temporary%20Internet%20Files/Content.Outlook/5EOBITGI/INWIT%20-%20Investor%20Relations%20-%20IR%20Model%20-%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lecomitalia-my.sharepoint.com/cpm/societ&#224;/documenti/2017/giugno/actual/rendiconto%20finanziario%20giu%2017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giaco.sharepoint.com/cpm/societ&#224;/documenti/2018/patrimoniale/passivo%20patrimoniale%2009%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ingiaco.sharepoint.com/cpm/societ&#224;/documenti/2019/marzo/databook/cash%20flow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R_BP&gt;&gt;"/>
      <sheetName val="1.TP Model"/>
      <sheetName val="2.Model"/>
      <sheetName val="3.Assumptions"/>
      <sheetName val="BP Quarter"/>
      <sheetName val="1Q16"/>
      <sheetName val="CAPEX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K2_##FORMAT##"/>
      <sheetName val="K2_##RANGE_HELPER##"/>
      <sheetName val="K2_##INTCO##"/>
      <sheetName val="0_Home"/>
      <sheetName val="Profit_Loss"/>
      <sheetName val="D005"/>
      <sheetName val="D020"/>
      <sheetName val="D030"/>
      <sheetName val="D040"/>
      <sheetName val="D050"/>
      <sheetName val="D060"/>
      <sheetName val="D070"/>
      <sheetName val="D080"/>
      <sheetName val="D090"/>
      <sheetName val="D092"/>
      <sheetName val="D100"/>
      <sheetName val="D115"/>
      <sheetName val="D125"/>
      <sheetName val="BS_Assets"/>
      <sheetName val="D200"/>
      <sheetName val="D210"/>
      <sheetName val="D220"/>
      <sheetName val="D240"/>
      <sheetName val="D300"/>
      <sheetName val="D330"/>
      <sheetName val="D350"/>
      <sheetName val="D352"/>
      <sheetName val="D354"/>
      <sheetName val="D370"/>
      <sheetName val="D375"/>
      <sheetName val="D400"/>
      <sheetName val="BS_Liabilities"/>
      <sheetName val="D510"/>
      <sheetName val="D515"/>
      <sheetName val="D520"/>
      <sheetName val="D530"/>
      <sheetName val="D532"/>
      <sheetName val="D534"/>
      <sheetName val="D550"/>
      <sheetName val="D600"/>
      <sheetName val="D405"/>
      <sheetName val="D810"/>
      <sheetName val="RICL_SP"/>
      <sheetName val="CASHFLOW_3"/>
      <sheetName val="Check-Lock"/>
      <sheetName val="Descrizioni_Check_Lo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SAPIND"/>
      <sheetName val="SAP"/>
      <sheetName val="Journal"/>
      <sheetName val="Expand"/>
      <sheetName val="Formulas"/>
      <sheetName val="Details"/>
      <sheetName val="TAVSTD"/>
      <sheetName val="Istruzioni"/>
      <sheetName val="Instruction"/>
      <sheetName val="Input"/>
      <sheetName val="WORK1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SAPIND"/>
      <sheetName val="SAP"/>
      <sheetName val="Journal"/>
      <sheetName val="Expand"/>
      <sheetName val="Formulas"/>
      <sheetName val="Details"/>
      <sheetName val="TAVSTD"/>
      <sheetName val="Istruzioni"/>
      <sheetName val="Instruction"/>
      <sheetName val="Input"/>
      <sheetName val="WORK1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9.bin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http://www.inwit.it/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ir@inwit.i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10" Type="http://schemas.openxmlformats.org/officeDocument/2006/relationships/drawing" Target="../drawings/drawing2.xml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view="pageBreakPreview" zoomScale="70" zoomScaleNormal="80" zoomScaleSheetLayoutView="70" workbookViewId="0">
      <selection activeCell="O19" sqref="O19"/>
    </sheetView>
  </sheetViews>
  <sheetFormatPr defaultColWidth="7.54296875" defaultRowHeight="15" customHeight="1"/>
  <cols>
    <col min="1" max="1" width="7.54296875" style="1" customWidth="1"/>
    <col min="2" max="2" width="1.90625" style="1" customWidth="1"/>
    <col min="3" max="3" width="44.6328125" style="5" customWidth="1"/>
    <col min="4" max="6" width="7.54296875" style="1" customWidth="1"/>
    <col min="7" max="7" width="1.90625" style="1" customWidth="1"/>
    <col min="8" max="8" width="44.6328125" style="1" customWidth="1"/>
    <col min="9" max="9" width="7.54296875" style="1" customWidth="1"/>
    <col min="10" max="10" width="4.453125" style="1" customWidth="1"/>
    <col min="11" max="11" width="5.90625" style="1" customWidth="1"/>
    <col min="12" max="12" width="2.6328125" style="1" customWidth="1"/>
    <col min="13" max="13" width="3.453125" style="1" customWidth="1"/>
    <col min="14" max="16384" width="7.54296875" style="1"/>
  </cols>
  <sheetData>
    <row r="1" spans="1:8" ht="12.75" customHeight="1">
      <c r="A1" s="2"/>
      <c r="B1" s="3"/>
      <c r="C1" s="4"/>
      <c r="D1" s="3"/>
      <c r="E1" s="3"/>
      <c r="F1" s="3"/>
      <c r="G1" s="3"/>
      <c r="H1" s="3"/>
    </row>
    <row r="2" spans="1:8" ht="12.75" customHeight="1"/>
    <row r="3" spans="1:8" ht="12.75" customHeight="1"/>
    <row r="4" spans="1:8" ht="12.75" customHeight="1">
      <c r="A4" s="6"/>
      <c r="B4" s="7"/>
      <c r="C4" s="8"/>
      <c r="D4" s="7"/>
      <c r="E4" s="7"/>
      <c r="F4" s="7"/>
      <c r="G4" s="7"/>
      <c r="H4" s="7"/>
    </row>
    <row r="5" spans="1:8" ht="12.75" customHeight="1">
      <c r="A5" s="6"/>
      <c r="B5" s="7"/>
      <c r="C5" s="8"/>
      <c r="D5" s="7"/>
      <c r="E5" s="7"/>
      <c r="F5" s="7"/>
      <c r="G5" s="7"/>
      <c r="H5" s="7"/>
    </row>
    <row r="6" spans="1:8" ht="12.75" customHeight="1">
      <c r="A6" s="6"/>
      <c r="C6" s="8"/>
      <c r="D6" s="7"/>
      <c r="E6" s="7"/>
      <c r="F6" s="7"/>
      <c r="G6" s="7"/>
      <c r="H6" s="7"/>
    </row>
    <row r="7" spans="1:8" ht="12.75" customHeight="1">
      <c r="A7" s="6"/>
      <c r="B7" s="7"/>
      <c r="C7" s="8"/>
      <c r="D7" s="7"/>
      <c r="E7" s="7"/>
      <c r="F7" s="7"/>
      <c r="G7" s="7"/>
      <c r="H7" s="7"/>
    </row>
    <row r="8" spans="1:8" ht="24.9" customHeight="1">
      <c r="A8" s="6"/>
      <c r="C8" s="45" t="s">
        <v>0</v>
      </c>
      <c r="D8" s="9"/>
      <c r="E8" s="10"/>
      <c r="F8" s="7"/>
      <c r="G8" s="7"/>
      <c r="H8" s="50"/>
    </row>
    <row r="9" spans="1:8" ht="24.9" customHeight="1">
      <c r="A9" s="6"/>
      <c r="C9" s="11" t="s">
        <v>1</v>
      </c>
      <c r="D9" s="12"/>
      <c r="E9" s="12"/>
      <c r="F9" s="7"/>
      <c r="G9" s="7"/>
      <c r="H9" s="7"/>
    </row>
    <row r="10" spans="1:8" ht="24.9" customHeight="1">
      <c r="A10" s="6"/>
      <c r="B10" s="13"/>
      <c r="C10" s="44" t="s">
        <v>2</v>
      </c>
      <c r="D10" s="13"/>
      <c r="E10" s="13"/>
      <c r="F10" s="13"/>
      <c r="G10" s="7"/>
      <c r="H10" s="7"/>
    </row>
    <row r="11" spans="1:8" ht="24.9" customHeight="1">
      <c r="A11" s="14"/>
      <c r="B11" s="15"/>
      <c r="C11" s="16"/>
      <c r="D11" s="15"/>
      <c r="F11" s="17"/>
      <c r="G11" s="17"/>
      <c r="H11" s="17"/>
    </row>
    <row r="12" spans="1:8" ht="24.9" customHeight="1">
      <c r="A12" s="6"/>
      <c r="C12" s="18"/>
      <c r="D12" s="19"/>
      <c r="E12" s="19"/>
      <c r="F12" s="20"/>
      <c r="G12" s="20"/>
      <c r="H12" s="20"/>
    </row>
    <row r="13" spans="1:8" ht="12.75" customHeight="1">
      <c r="A13" s="6"/>
      <c r="C13" s="21"/>
      <c r="D13" s="6"/>
      <c r="E13" s="6"/>
      <c r="F13" s="6"/>
      <c r="G13" s="6"/>
      <c r="H13" s="6"/>
    </row>
    <row r="14" spans="1:8" ht="12.75" customHeight="1">
      <c r="A14" s="6"/>
      <c r="F14" s="6"/>
      <c r="G14" s="6"/>
      <c r="H14" s="6"/>
    </row>
    <row r="15" spans="1:8" ht="12.75" customHeight="1">
      <c r="A15" s="6"/>
      <c r="F15" s="6"/>
      <c r="G15" s="6"/>
      <c r="H15" s="6"/>
    </row>
    <row r="16" spans="1:8" ht="12.75" customHeight="1">
      <c r="A16" s="6"/>
      <c r="F16" s="6"/>
      <c r="G16" s="6"/>
      <c r="H16" s="6"/>
    </row>
    <row r="17" spans="1:8" ht="12.75" customHeight="1">
      <c r="A17" s="6"/>
      <c r="B17" s="6"/>
      <c r="C17" s="21"/>
      <c r="D17" s="6"/>
      <c r="E17" s="6"/>
      <c r="F17" s="6"/>
      <c r="G17" s="6"/>
      <c r="H17" s="6"/>
    </row>
    <row r="18" spans="1:8" ht="25.5" customHeight="1">
      <c r="A18" s="6"/>
      <c r="B18" s="22"/>
      <c r="C18" s="23" t="s">
        <v>3</v>
      </c>
      <c r="D18" s="6"/>
      <c r="E18" s="6"/>
      <c r="F18" s="6"/>
      <c r="G18" s="22"/>
      <c r="H18" s="24" t="s">
        <v>4</v>
      </c>
    </row>
    <row r="19" spans="1:8" ht="13">
      <c r="A19" s="6"/>
      <c r="B19" s="25"/>
      <c r="C19" s="26"/>
      <c r="D19" s="6"/>
      <c r="E19" s="6"/>
      <c r="F19" s="6"/>
      <c r="G19" s="25"/>
      <c r="H19" s="27"/>
    </row>
    <row r="20" spans="1:8" ht="15.5">
      <c r="A20" s="6"/>
      <c r="B20" s="25"/>
      <c r="C20" s="28"/>
      <c r="D20" s="29"/>
      <c r="E20" s="29"/>
      <c r="F20" s="29"/>
      <c r="G20" s="30"/>
      <c r="H20" s="31" t="s">
        <v>5</v>
      </c>
    </row>
    <row r="21" spans="1:8" ht="15.5">
      <c r="A21" s="6"/>
      <c r="B21" s="25"/>
      <c r="C21" s="32" t="s">
        <v>6</v>
      </c>
      <c r="D21" s="29"/>
      <c r="E21" s="29"/>
      <c r="F21" s="29"/>
      <c r="G21" s="30"/>
      <c r="H21" s="49" t="s">
        <v>7</v>
      </c>
    </row>
    <row r="22" spans="1:8" ht="15.5">
      <c r="A22" s="6"/>
      <c r="B22" s="25"/>
      <c r="C22" s="34"/>
      <c r="D22" s="29"/>
      <c r="E22" s="29"/>
      <c r="F22" s="29"/>
      <c r="G22" s="30"/>
      <c r="H22" s="33" t="s">
        <v>8</v>
      </c>
    </row>
    <row r="23" spans="1:8" ht="18">
      <c r="A23" s="6"/>
      <c r="B23" s="25"/>
      <c r="C23" s="35" t="s">
        <v>9</v>
      </c>
      <c r="D23" s="29"/>
      <c r="E23" s="29"/>
      <c r="F23" s="29"/>
      <c r="G23" s="30"/>
      <c r="H23" s="36"/>
    </row>
    <row r="24" spans="1:8" ht="18">
      <c r="A24" s="6"/>
      <c r="B24" s="25"/>
      <c r="C24" s="35" t="s">
        <v>10</v>
      </c>
      <c r="D24" s="29"/>
      <c r="E24" s="29"/>
      <c r="F24" s="29"/>
      <c r="G24" s="30"/>
      <c r="H24" s="37" t="s">
        <v>11</v>
      </c>
    </row>
    <row r="25" spans="1:8" ht="18">
      <c r="A25" s="6"/>
      <c r="B25" s="25"/>
      <c r="C25" s="35"/>
      <c r="D25" s="29"/>
      <c r="E25" s="29"/>
      <c r="F25" s="29"/>
      <c r="G25" s="30"/>
      <c r="H25" s="33" t="s">
        <v>12</v>
      </c>
    </row>
    <row r="26" spans="1:8" ht="13">
      <c r="B26" s="38"/>
      <c r="C26" s="39"/>
      <c r="D26" s="40"/>
      <c r="E26" s="40"/>
      <c r="F26" s="40"/>
      <c r="G26" s="41"/>
      <c r="H26" s="42"/>
    </row>
    <row r="27" spans="1:8" ht="13">
      <c r="H27" s="43"/>
    </row>
    <row r="28" spans="1:8" ht="12.75" customHeight="1"/>
    <row r="29" spans="1:8" ht="81.25" customHeight="1"/>
  </sheetData>
  <customSheetViews>
    <customSheetView guid="{FC2EDFC3-A93C-4477-93AF-27C0C0201BDE}" showPageBreaks="1" showGridLines="0" fitToPage="1" printArea="1" view="pageBreakPreview" topLeftCell="A4">
      <selection activeCell="C8" sqref="C8"/>
      <pageMargins left="0" right="0" top="0" bottom="0" header="0" footer="0"/>
      <pageSetup paperSize="9" scale="96" orientation="landscape" r:id="rId1"/>
    </customSheetView>
    <customSheetView guid="{69535C21-9FE6-49FF-8C76-DB202AC4DC8D}" showPageBreaks="1" showGridLines="0" fitToPage="1" printArea="1" view="pageBreakPreview">
      <selection activeCell="J22" sqref="J22"/>
      <pageMargins left="0" right="0" top="0" bottom="0" header="0" footer="0"/>
      <pageSetup paperSize="9" scale="96" orientation="landscape" r:id="rId2"/>
    </customSheetView>
    <customSheetView guid="{CFBB7BCF-3C34-4D65-B7CB-B5BDEC1FB4F5}" showPageBreaks="1" showGridLines="0" fitToPage="1" printArea="1" view="pageBreakPreview">
      <selection activeCell="J22" sqref="J22"/>
      <pageMargins left="0" right="0" top="0" bottom="0" header="0" footer="0"/>
      <pageSetup paperSize="9" scale="96" orientation="landscape" r:id="rId3"/>
    </customSheetView>
    <customSheetView guid="{7897F2C7-20A9-4961-B617-DBAAC333AF50}" showPageBreaks="1" showGridLines="0" fitToPage="1" printArea="1" view="pageBreakPreview" topLeftCell="A10">
      <selection activeCell="J22" sqref="J22"/>
      <pageMargins left="0" right="0" top="0" bottom="0" header="0" footer="0"/>
      <pageSetup paperSize="9" scale="96" orientation="landscape" r:id="rId4"/>
    </customSheetView>
    <customSheetView guid="{E2060345-10C5-44A3-95E0-67544A309E3C}" showPageBreaks="1" showGridLines="0" fitToPage="1" printArea="1" view="pageBreakPreview" topLeftCell="A5">
      <pageMargins left="0" right="0" top="0" bottom="0" header="0" footer="0"/>
      <pageSetup paperSize="9" scale="96" orientation="landscape" r:id="rId5"/>
    </customSheetView>
    <customSheetView guid="{CD2548A9-7BE4-4403-91CD-580D6B673AE0}" showPageBreaks="1" showGridLines="0" fitToPage="1" printArea="1" view="pageBreakPreview">
      <selection activeCell="J22" sqref="J22"/>
      <pageMargins left="0" right="0" top="0" bottom="0" header="0" footer="0"/>
      <pageSetup paperSize="9" scale="96" orientation="landscape" r:id="rId6"/>
    </customSheetView>
    <customSheetView guid="{1D0196E2-DA44-4DB7-9EF7-BDF396FFCB9E}" showPageBreaks="1" showGridLines="0" fitToPage="1" printArea="1" view="pageBreakPreview" topLeftCell="A7">
      <selection activeCell="C11" sqref="C11"/>
      <pageMargins left="0" right="0" top="0" bottom="0" header="0" footer="0"/>
      <pageSetup paperSize="9" scale="96" orientation="landscape" r:id="rId7"/>
    </customSheetView>
    <customSheetView guid="{71B0A4DF-A151-4888-AD28-56A1189DEF7A}" showPageBreaks="1" showGridLines="0" fitToPage="1" printArea="1" view="pageBreakPreview" topLeftCell="A10">
      <selection activeCell="J22" sqref="J22"/>
      <pageMargins left="0" right="0" top="0" bottom="0" header="0" footer="0"/>
      <pageSetup paperSize="9" scale="96" orientation="landscape" r:id="rId8"/>
    </customSheetView>
  </customSheetViews>
  <hyperlinks>
    <hyperlink ref="H22" r:id="rId9"/>
    <hyperlink ref="H25" r:id="rId10"/>
    <hyperlink ref="C23" location="'1.Financial Data'!A1" display="Key Financials"/>
    <hyperlink ref="C24" location="'2.Operating KPIs'!A1" display="Operating KPIs"/>
  </hyperlinks>
  <pageMargins left="0.70866141732283472" right="0.70866141732283472" top="0.74803149606299213" bottom="0.74803149606299213" header="0.31496062992125984" footer="0.31496062992125984"/>
  <pageSetup paperSize="9" scale="94" orientation="landscape" r:id="rId11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B4:B5"/>
  <sheetViews>
    <sheetView showGridLines="0" view="pageBreakPreview" zoomScale="70" zoomScaleNormal="100" zoomScaleSheetLayoutView="70" workbookViewId="0">
      <selection activeCell="E18" sqref="E18"/>
    </sheetView>
  </sheetViews>
  <sheetFormatPr defaultColWidth="9.08984375" defaultRowHeight="14"/>
  <cols>
    <col min="1" max="16384" width="9.08984375" style="47"/>
  </cols>
  <sheetData>
    <row r="4" spans="2:2" ht="35">
      <c r="B4" s="46" t="s">
        <v>13</v>
      </c>
    </row>
    <row r="5" spans="2:2" ht="20">
      <c r="B5" s="48" t="s">
        <v>14</v>
      </c>
    </row>
  </sheetData>
  <customSheetViews>
    <customSheetView guid="{FC2EDFC3-A93C-4477-93AF-27C0C0201BDE}" showPageBreaks="1" showGridLines="0" fitToPage="1" printArea="1" view="pageBreakPreview">
      <pageMargins left="0" right="0" top="0" bottom="0" header="0" footer="0"/>
      <pageSetup paperSize="9" scale="79" orientation="landscape" r:id="rId1"/>
    </customSheetView>
    <customSheetView guid="{69535C21-9FE6-49FF-8C76-DB202AC4DC8D}" scale="85" showPageBreaks="1" showGridLines="0" fitToPage="1" printArea="1" view="pageBreakPreview">
      <pageMargins left="0" right="0" top="0" bottom="0" header="0" footer="0"/>
      <pageSetup paperSize="9" scale="79" orientation="landscape" r:id="rId2"/>
    </customSheetView>
    <customSheetView guid="{CFBB7BCF-3C34-4D65-B7CB-B5BDEC1FB4F5}" scale="85" showPageBreaks="1" showGridLines="0" fitToPage="1" printArea="1" view="pageBreakPreview">
      <pageMargins left="0" right="0" top="0" bottom="0" header="0" footer="0"/>
      <pageSetup paperSize="9" scale="79" orientation="landscape" r:id="rId3"/>
    </customSheetView>
    <customSheetView guid="{7897F2C7-20A9-4961-B617-DBAAC333AF50}" showPageBreaks="1" showGridLines="0" fitToPage="1" printArea="1" view="pageBreakPreview">
      <pageMargins left="0" right="0" top="0" bottom="0" header="0" footer="0"/>
      <pageSetup paperSize="9" scale="79" orientation="landscape" r:id="rId4"/>
    </customSheetView>
    <customSheetView guid="{E2060345-10C5-44A3-95E0-67544A309E3C}" showPageBreaks="1" showGridLines="0" fitToPage="1" printArea="1" view="pageBreakPreview">
      <pageMargins left="0" right="0" top="0" bottom="0" header="0" footer="0"/>
      <pageSetup paperSize="9" scale="79" orientation="landscape" r:id="rId5"/>
    </customSheetView>
    <customSheetView guid="{CD2548A9-7BE4-4403-91CD-580D6B673AE0}" scale="85" showPageBreaks="1" showGridLines="0" fitToPage="1" printArea="1" view="pageBreakPreview">
      <pageMargins left="0" right="0" top="0" bottom="0" header="0" footer="0"/>
      <pageSetup paperSize="9" scale="79" orientation="landscape" r:id="rId6"/>
    </customSheetView>
    <customSheetView guid="{1D0196E2-DA44-4DB7-9EF7-BDF396FFCB9E}" scale="85" showPageBreaks="1" showGridLines="0" fitToPage="1" printArea="1" view="pageBreakPreview">
      <pageMargins left="0" right="0" top="0" bottom="0" header="0" footer="0"/>
      <pageSetup paperSize="9" scale="79" orientation="landscape" r:id="rId7"/>
    </customSheetView>
    <customSheetView guid="{71B0A4DF-A151-4888-AD28-56A1189DEF7A}" showPageBreaks="1" showGridLines="0" fitToPage="1" printArea="1" view="pageBreakPreview">
      <pageMargins left="0" right="0" top="0" bottom="0" header="0" footer="0"/>
      <pageSetup paperSize="9" scale="79" orientation="landscape" r:id="rId8"/>
    </customSheetView>
  </customSheetViews>
  <pageMargins left="0.7" right="0.7" top="0.75" bottom="0.75" header="0.3" footer="0.3"/>
  <pageSetup paperSize="9" scale="78" orientation="landscape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188"/>
  <sheetViews>
    <sheetView showGridLines="0" view="pageBreakPreview" zoomScale="70" zoomScaleNormal="55" zoomScaleSheetLayoutView="70" zoomScalePageLayoutView="40" workbookViewId="0">
      <pane xSplit="4" ySplit="6" topLeftCell="E163" activePane="bottomRight" state="frozen"/>
      <selection pane="topRight" activeCell="W1" sqref="W1"/>
      <selection pane="bottomLeft" activeCell="A7" sqref="A7"/>
      <selection pane="bottomRight" activeCell="F33" sqref="F33"/>
    </sheetView>
  </sheetViews>
  <sheetFormatPr defaultColWidth="9.08984375" defaultRowHeight="14.5"/>
  <cols>
    <col min="1" max="1" width="5.36328125" style="74" customWidth="1"/>
    <col min="2" max="2" width="5.36328125" style="53" customWidth="1"/>
    <col min="3" max="3" width="5.36328125" style="74" customWidth="1"/>
    <col min="4" max="4" width="49" style="63" customWidth="1"/>
    <col min="5" max="5" width="2.6328125" style="74" customWidth="1"/>
    <col min="6" max="6" width="14.6328125" style="74" customWidth="1"/>
    <col min="7" max="9" width="17.36328125" style="74" customWidth="1"/>
    <col min="10" max="10" width="14.6328125" style="74" customWidth="1"/>
    <col min="11" max="11" width="15.6328125" style="52" customWidth="1"/>
    <col min="12" max="12" width="21.08984375" style="52" customWidth="1"/>
    <col min="13" max="13" width="14.6328125" style="52" customWidth="1"/>
    <col min="14" max="14" width="18.54296875" style="52" customWidth="1"/>
    <col min="15" max="15" width="15.6328125" style="52" customWidth="1"/>
    <col min="16" max="16" width="17.54296875" style="52" customWidth="1"/>
    <col min="17" max="17" width="18" style="52" customWidth="1"/>
    <col min="18" max="18" width="9.08984375" style="52" customWidth="1"/>
    <col min="19" max="19" width="22.54296875" style="52" customWidth="1"/>
    <col min="20" max="20" width="10.453125" style="52" customWidth="1"/>
    <col min="21" max="21" width="10.54296875" style="52" customWidth="1"/>
    <col min="22" max="28" width="9.08984375" style="52" customWidth="1"/>
    <col min="29" max="30" width="9.08984375" style="52"/>
    <col min="31" max="31" width="10.54296875" style="52" bestFit="1" customWidth="1"/>
    <col min="32" max="32" width="12.6328125" style="53" bestFit="1" customWidth="1"/>
    <col min="33" max="16384" width="9.08984375" style="53"/>
  </cols>
  <sheetData>
    <row r="1" spans="4:34" ht="9.25" customHeight="1">
      <c r="AF1" s="74"/>
      <c r="AG1" s="74"/>
      <c r="AH1" s="74"/>
    </row>
    <row r="2" spans="4:34" ht="26">
      <c r="D2" s="166" t="s">
        <v>15</v>
      </c>
      <c r="AF2" s="74"/>
      <c r="AG2" s="74"/>
      <c r="AH2" s="147"/>
    </row>
    <row r="3" spans="4:34" s="55" customFormat="1" ht="16.5" customHeight="1">
      <c r="D3" s="64"/>
      <c r="E3" s="74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H3" s="147"/>
    </row>
    <row r="4" spans="4:34" s="137" customFormat="1" ht="42" customHeight="1">
      <c r="D4" s="169" t="s">
        <v>16</v>
      </c>
      <c r="E4" s="170"/>
      <c r="F4" s="170"/>
      <c r="G4" s="170"/>
      <c r="H4" s="170"/>
      <c r="I4" s="170"/>
      <c r="J4" s="179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D4" s="143"/>
    </row>
    <row r="5" spans="4:34" s="55" customFormat="1" ht="12" customHeight="1">
      <c r="D5" s="65"/>
      <c r="E5" s="74"/>
      <c r="F5" s="80"/>
      <c r="G5" s="80"/>
      <c r="H5" s="80"/>
      <c r="I5" s="80"/>
      <c r="J5" s="80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H5" s="147"/>
    </row>
    <row r="6" spans="4:34" s="55" customFormat="1" ht="42.65" customHeight="1">
      <c r="D6" s="90" t="s">
        <v>17</v>
      </c>
      <c r="E6" s="92"/>
      <c r="F6" s="93" t="s">
        <v>18</v>
      </c>
      <c r="G6" s="91" t="s">
        <v>19</v>
      </c>
      <c r="H6" s="91" t="s">
        <v>20</v>
      </c>
      <c r="I6" s="91" t="s">
        <v>21</v>
      </c>
      <c r="J6" s="93" t="s">
        <v>22</v>
      </c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H6" s="147"/>
    </row>
    <row r="7" spans="4:34" s="55" customFormat="1" ht="31.5" customHeight="1">
      <c r="D7" s="94" t="s">
        <v>23</v>
      </c>
      <c r="E7" s="92"/>
      <c r="F7" s="96">
        <v>102.95</v>
      </c>
      <c r="G7" s="95">
        <v>184.43</v>
      </c>
      <c r="H7" s="95">
        <v>186.10500000000002</v>
      </c>
      <c r="I7" s="95">
        <v>189.91000000000003</v>
      </c>
      <c r="J7" s="96">
        <v>190.24799999999999</v>
      </c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52"/>
      <c r="Z7" s="52"/>
      <c r="AA7" s="52"/>
      <c r="AB7" s="52"/>
      <c r="AD7" s="143"/>
    </row>
    <row r="8" spans="4:34" s="55" customFormat="1" ht="31.5" customHeight="1">
      <c r="D8" s="97" t="s">
        <v>140</v>
      </c>
      <c r="E8" s="92"/>
      <c r="F8" s="99">
        <v>66.27</v>
      </c>
      <c r="G8" s="98">
        <v>80.400000000000006</v>
      </c>
      <c r="H8" s="98">
        <v>81.7</v>
      </c>
      <c r="I8" s="98">
        <v>81.650000000000006</v>
      </c>
      <c r="J8" s="99">
        <v>82.099503836106265</v>
      </c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52"/>
      <c r="Z8" s="52"/>
      <c r="AA8" s="52"/>
      <c r="AB8" s="52"/>
      <c r="AD8" s="143"/>
    </row>
    <row r="9" spans="4:34" s="55" customFormat="1" ht="31.5" customHeight="1">
      <c r="D9" s="97" t="s">
        <v>141</v>
      </c>
      <c r="E9" s="92"/>
      <c r="F9" s="99"/>
      <c r="G9" s="98">
        <v>80.900000000000006</v>
      </c>
      <c r="H9" s="98">
        <v>81.7</v>
      </c>
      <c r="I9" s="98">
        <v>81.760000000000005</v>
      </c>
      <c r="J9" s="99">
        <v>81.972879645330451</v>
      </c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52"/>
      <c r="Z9" s="52"/>
      <c r="AA9" s="52"/>
      <c r="AB9" s="52"/>
      <c r="AD9" s="143"/>
    </row>
    <row r="10" spans="4:34" s="55" customFormat="1" ht="31.5" customHeight="1">
      <c r="D10" s="97" t="s">
        <v>24</v>
      </c>
      <c r="E10" s="92"/>
      <c r="F10" s="99">
        <v>24.380000000000003</v>
      </c>
      <c r="G10" s="98">
        <v>21.077999999999996</v>
      </c>
      <c r="H10" s="98">
        <v>20.645</v>
      </c>
      <c r="I10" s="98">
        <v>23.3</v>
      </c>
      <c r="J10" s="99">
        <v>22.851122728563272</v>
      </c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52"/>
      <c r="Z10" s="52"/>
      <c r="AA10" s="52"/>
      <c r="AB10" s="52"/>
      <c r="AD10" s="143"/>
    </row>
    <row r="11" spans="4:34" s="55" customFormat="1" ht="31.5" customHeight="1">
      <c r="D11" s="97" t="s">
        <v>25</v>
      </c>
      <c r="E11" s="92"/>
      <c r="F11" s="99">
        <v>12.3</v>
      </c>
      <c r="G11" s="98">
        <v>2.1039999999999992</v>
      </c>
      <c r="H11" s="98">
        <v>2.06</v>
      </c>
      <c r="I11" s="98">
        <v>3.2</v>
      </c>
      <c r="J11" s="99">
        <v>3.32383695</v>
      </c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52"/>
      <c r="Z11" s="52"/>
      <c r="AA11" s="52"/>
      <c r="AB11" s="52"/>
      <c r="AD11" s="143"/>
    </row>
    <row r="12" spans="4:34" s="55" customFormat="1" ht="31.5" customHeight="1">
      <c r="D12" s="94" t="s">
        <v>26</v>
      </c>
      <c r="E12" s="92"/>
      <c r="F12" s="96">
        <v>-14.939999999999998</v>
      </c>
      <c r="G12" s="95">
        <v>-12.862000000000002</v>
      </c>
      <c r="H12" s="95">
        <v>-13.298000000000002</v>
      </c>
      <c r="I12" s="95">
        <v>-18.5</v>
      </c>
      <c r="J12" s="96">
        <v>-17.260864259999998</v>
      </c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52"/>
      <c r="Z12" s="52"/>
      <c r="AA12" s="52"/>
      <c r="AB12" s="52"/>
      <c r="AD12" s="143"/>
    </row>
    <row r="13" spans="4:34" s="55" customFormat="1" ht="31.5" customHeight="1">
      <c r="D13" s="97" t="s">
        <v>27</v>
      </c>
      <c r="E13" s="92"/>
      <c r="F13" s="99">
        <v>-0.44</v>
      </c>
      <c r="G13" s="98">
        <v>-0.56000000000000005</v>
      </c>
      <c r="H13" s="98">
        <v>-1</v>
      </c>
      <c r="I13" s="98">
        <v>-0.29999999999999982</v>
      </c>
      <c r="J13" s="99">
        <v>-1.4582713699999998</v>
      </c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52"/>
      <c r="Z13" s="52"/>
      <c r="AA13" s="52"/>
      <c r="AB13" s="52"/>
      <c r="AD13" s="143"/>
    </row>
    <row r="14" spans="4:34" s="55" customFormat="1" ht="31.5" customHeight="1">
      <c r="D14" s="97" t="s">
        <v>28</v>
      </c>
      <c r="E14" s="92"/>
      <c r="F14" s="99">
        <v>-11.7</v>
      </c>
      <c r="G14" s="98">
        <v>-7.5180000000000007</v>
      </c>
      <c r="H14" s="98">
        <v>-8.0820000000000007</v>
      </c>
      <c r="I14" s="98">
        <v>-11.8</v>
      </c>
      <c r="J14" s="99">
        <v>-10.375559919999997</v>
      </c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52"/>
      <c r="Z14" s="52"/>
      <c r="AA14" s="52"/>
      <c r="AB14" s="52"/>
      <c r="AD14" s="143"/>
    </row>
    <row r="15" spans="4:34" s="55" customFormat="1" ht="31.5" customHeight="1">
      <c r="D15" s="97" t="s">
        <v>29</v>
      </c>
      <c r="E15" s="92"/>
      <c r="F15" s="99">
        <v>-2.8</v>
      </c>
      <c r="G15" s="98">
        <v>-4.7839999999999998</v>
      </c>
      <c r="H15" s="98">
        <v>-4.2160000000000011</v>
      </c>
      <c r="I15" s="98">
        <v>-6.3999999999999986</v>
      </c>
      <c r="J15" s="99">
        <v>-5.4270329700000008</v>
      </c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52"/>
      <c r="Z15" s="52"/>
      <c r="AA15" s="52"/>
      <c r="AB15" s="52"/>
      <c r="AD15" s="143"/>
    </row>
    <row r="16" spans="4:34" s="55" customFormat="1" ht="31.5" customHeight="1">
      <c r="D16" s="100" t="s">
        <v>30</v>
      </c>
      <c r="E16" s="92"/>
      <c r="F16" s="103">
        <v>88.01</v>
      </c>
      <c r="G16" s="102">
        <v>171.56799999999998</v>
      </c>
      <c r="H16" s="102">
        <v>172.80700000000002</v>
      </c>
      <c r="I16" s="102">
        <v>171.41000000000003</v>
      </c>
      <c r="J16" s="103">
        <v>172.98713573999999</v>
      </c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52"/>
      <c r="Z16" s="52"/>
      <c r="AA16" s="52"/>
      <c r="AB16" s="52"/>
      <c r="AD16" s="143"/>
    </row>
    <row r="17" spans="4:32" s="55" customFormat="1" ht="31.5" customHeight="1">
      <c r="D17" s="97" t="s">
        <v>31</v>
      </c>
      <c r="E17" s="92"/>
      <c r="F17" s="99">
        <v>-31.3</v>
      </c>
      <c r="G17" s="98">
        <v>-99.100000000000009</v>
      </c>
      <c r="H17" s="98">
        <v>-95.199999999999989</v>
      </c>
      <c r="I17" s="98">
        <v>-87.500000000000028</v>
      </c>
      <c r="J17" s="99">
        <v>-89.159340180000001</v>
      </c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52"/>
      <c r="Z17" s="52"/>
      <c r="AA17" s="52"/>
      <c r="AB17" s="52"/>
      <c r="AD17" s="143"/>
    </row>
    <row r="18" spans="4:32" s="55" customFormat="1" ht="31.5" customHeight="1">
      <c r="D18" s="94" t="s">
        <v>32</v>
      </c>
      <c r="E18" s="92"/>
      <c r="F18" s="96">
        <v>56.710000000000008</v>
      </c>
      <c r="G18" s="101">
        <v>72.467999999999961</v>
      </c>
      <c r="H18" s="101">
        <v>77.607000000000028</v>
      </c>
      <c r="I18" s="101">
        <v>83.91</v>
      </c>
      <c r="J18" s="96">
        <v>83.827795559999984</v>
      </c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52"/>
      <c r="Z18" s="52"/>
      <c r="AA18" s="52"/>
      <c r="AB18" s="52"/>
      <c r="AD18" s="143"/>
    </row>
    <row r="19" spans="4:32" s="55" customFormat="1" ht="31.5" customHeight="1">
      <c r="D19" s="97" t="s">
        <v>33</v>
      </c>
      <c r="E19" s="92"/>
      <c r="F19" s="99">
        <v>-9.5</v>
      </c>
      <c r="G19" s="98">
        <v>-17.379000000000001</v>
      </c>
      <c r="H19" s="98">
        <v>-20.58</v>
      </c>
      <c r="I19" s="98">
        <v>-22.3</v>
      </c>
      <c r="J19" s="99">
        <v>-21.488118409999998</v>
      </c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52"/>
      <c r="Z19" s="52"/>
      <c r="AA19" s="52"/>
      <c r="AB19" s="52"/>
      <c r="AD19" s="143"/>
    </row>
    <row r="20" spans="4:32" s="55" customFormat="1" ht="31.5" customHeight="1">
      <c r="D20" s="97" t="s">
        <v>34</v>
      </c>
      <c r="E20" s="92"/>
      <c r="F20" s="99">
        <v>-13.7</v>
      </c>
      <c r="G20" s="98">
        <v>-16.949000000000002</v>
      </c>
      <c r="H20" s="98">
        <v>-16.733000000000001</v>
      </c>
      <c r="I20" s="98">
        <v>-16.899999999999999</v>
      </c>
      <c r="J20" s="99">
        <v>-18.887721119999998</v>
      </c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52"/>
      <c r="Z20" s="52"/>
      <c r="AA20" s="52"/>
      <c r="AB20" s="52"/>
      <c r="AD20" s="143"/>
    </row>
    <row r="21" spans="4:32" s="55" customFormat="1" ht="31.5" customHeight="1">
      <c r="D21" s="100" t="s">
        <v>35</v>
      </c>
      <c r="E21" s="92"/>
      <c r="F21" s="103">
        <v>33.510000000000005</v>
      </c>
      <c r="G21" s="102">
        <v>38.139999999999958</v>
      </c>
      <c r="H21" s="102">
        <v>40.294000000000025</v>
      </c>
      <c r="I21" s="102">
        <v>44.71</v>
      </c>
      <c r="J21" s="103">
        <v>43.451956029999991</v>
      </c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52"/>
      <c r="Z21" s="52"/>
      <c r="AA21" s="52"/>
      <c r="AB21" s="52"/>
      <c r="AD21" s="143"/>
    </row>
    <row r="22" spans="4:32" s="55" customFormat="1" ht="18.5">
      <c r="D22" s="104"/>
      <c r="E22" s="92"/>
      <c r="F22" s="105"/>
      <c r="G22" s="105"/>
      <c r="H22" s="105"/>
      <c r="I22" s="105"/>
      <c r="J22" s="105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D22" s="143"/>
    </row>
    <row r="23" spans="4:32" s="55" customFormat="1" ht="18.5">
      <c r="D23" s="106" t="s">
        <v>36</v>
      </c>
      <c r="E23" s="92"/>
      <c r="F23" s="105"/>
      <c r="G23" s="105"/>
      <c r="H23" s="105"/>
      <c r="I23" s="105"/>
      <c r="J23" s="105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D23" s="143"/>
    </row>
    <row r="24" spans="4:32" s="89" customFormat="1" ht="31.5" customHeight="1">
      <c r="D24" s="97" t="s">
        <v>37</v>
      </c>
      <c r="E24" s="92"/>
      <c r="F24" s="214">
        <v>6.8</v>
      </c>
      <c r="G24" s="215">
        <v>0</v>
      </c>
      <c r="H24" s="215">
        <v>0</v>
      </c>
      <c r="I24" s="215">
        <v>1.4</v>
      </c>
      <c r="J24" s="214">
        <v>0.56000000000000005</v>
      </c>
      <c r="K24" s="152"/>
      <c r="L24" s="152"/>
      <c r="M24" s="152"/>
      <c r="N24" s="153"/>
      <c r="O24" s="152"/>
      <c r="P24" s="153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D24" s="143"/>
    </row>
    <row r="25" spans="4:32" s="89" customFormat="1" ht="31.5" customHeight="1">
      <c r="D25" s="97" t="s">
        <v>38</v>
      </c>
      <c r="E25" s="92"/>
      <c r="F25" s="214">
        <v>-5</v>
      </c>
      <c r="G25" s="215">
        <v>-1.75</v>
      </c>
      <c r="H25" s="215">
        <v>0</v>
      </c>
      <c r="I25" s="215">
        <v>0</v>
      </c>
      <c r="J25" s="214">
        <v>0</v>
      </c>
      <c r="K25" s="152"/>
      <c r="L25" s="152"/>
      <c r="M25" s="152"/>
      <c r="N25" s="153"/>
      <c r="O25" s="152"/>
      <c r="P25" s="153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D25" s="143"/>
    </row>
    <row r="26" spans="4:32" s="55" customFormat="1" ht="18.5">
      <c r="D26" s="104"/>
      <c r="E26" s="92"/>
      <c r="F26" s="105"/>
      <c r="G26" s="105"/>
      <c r="H26" s="105"/>
      <c r="I26" s="105"/>
      <c r="J26" s="105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D26" s="143"/>
      <c r="AF26" s="145"/>
    </row>
    <row r="27" spans="4:32" s="55" customFormat="1" ht="31.5" customHeight="1">
      <c r="D27" s="100" t="s">
        <v>39</v>
      </c>
      <c r="E27" s="92"/>
      <c r="F27" s="103">
        <v>57</v>
      </c>
      <c r="G27" s="102">
        <v>118.9</v>
      </c>
      <c r="H27" s="102">
        <v>121.00700000000002</v>
      </c>
      <c r="I27" s="102">
        <v>121.71000000000002</v>
      </c>
      <c r="J27" s="103">
        <v>123.9238223866663</v>
      </c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52"/>
      <c r="Z27" s="52"/>
      <c r="AA27" s="52"/>
      <c r="AB27" s="52"/>
      <c r="AD27" s="143"/>
    </row>
    <row r="28" spans="4:32" s="55" customFormat="1" ht="18.5">
      <c r="D28" s="104"/>
      <c r="E28" s="92"/>
      <c r="F28" s="105"/>
      <c r="G28" s="105"/>
      <c r="H28" s="105"/>
      <c r="I28" s="105"/>
      <c r="J28" s="105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D28" s="143"/>
    </row>
    <row r="29" spans="4:32" s="55" customFormat="1" ht="24" customHeight="1">
      <c r="D29" s="112" t="s">
        <v>40</v>
      </c>
      <c r="E29" s="92"/>
      <c r="F29" s="107">
        <v>0.85488101019912577</v>
      </c>
      <c r="G29" s="107">
        <v>0.93026080355690488</v>
      </c>
      <c r="H29" s="107">
        <v>0.92854571344133685</v>
      </c>
      <c r="I29" s="107">
        <v>0.90258543520615031</v>
      </c>
      <c r="J29" s="107">
        <v>0.90927177021571837</v>
      </c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D29" s="143"/>
    </row>
    <row r="30" spans="4:32" s="55" customFormat="1" ht="24" customHeight="1">
      <c r="D30" s="112" t="s">
        <v>41</v>
      </c>
      <c r="E30" s="92"/>
      <c r="F30" s="107">
        <v>0.29019275577208214</v>
      </c>
      <c r="G30" s="107">
        <v>0.30766577719689986</v>
      </c>
      <c r="H30" s="107">
        <v>0.29342241394427188</v>
      </c>
      <c r="I30" s="107">
        <v>0.27430611913650377</v>
      </c>
      <c r="J30" s="107">
        <v>0.30298073367548717</v>
      </c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D30" s="143"/>
    </row>
    <row r="31" spans="4:32" s="55" customFormat="1" ht="24" customHeight="1">
      <c r="D31" s="112" t="s">
        <v>42</v>
      </c>
      <c r="E31" s="92"/>
      <c r="F31" s="107">
        <v>0.32549781447304521</v>
      </c>
      <c r="G31" s="107">
        <v>0.20679932765818987</v>
      </c>
      <c r="H31" s="107">
        <v>0.21651218398216071</v>
      </c>
      <c r="I31" s="107">
        <v>0.23542730767205516</v>
      </c>
      <c r="J31" s="107">
        <v>0.22839638803036033</v>
      </c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D31" s="143"/>
    </row>
    <row r="32" spans="4:32" s="55" customFormat="1" ht="18.5">
      <c r="D32" s="88"/>
      <c r="E32" s="92"/>
      <c r="F32" s="86"/>
      <c r="G32" s="86"/>
      <c r="H32" s="86"/>
      <c r="I32" s="86"/>
      <c r="J32" s="86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D32" s="143"/>
    </row>
    <row r="33" spans="4:32" s="55" customFormat="1" ht="160" customHeight="1">
      <c r="D33" s="67"/>
      <c r="E33" s="74"/>
      <c r="F33" s="56"/>
      <c r="G33" s="76"/>
      <c r="H33" s="76"/>
      <c r="I33" s="76"/>
      <c r="J33" s="56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D33" s="143"/>
    </row>
    <row r="34" spans="4:32" s="55" customFormat="1" ht="15" customHeight="1">
      <c r="D34" s="64"/>
      <c r="E34" s="74"/>
      <c r="F34" s="57"/>
      <c r="G34" s="75"/>
      <c r="H34" s="75"/>
      <c r="I34" s="75"/>
      <c r="J34" s="57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D34" s="143"/>
    </row>
    <row r="35" spans="4:32" s="55" customFormat="1" ht="16.5" customHeight="1">
      <c r="D35" s="64"/>
      <c r="E35" s="74"/>
      <c r="F35" s="75"/>
      <c r="G35" s="75"/>
      <c r="H35" s="75"/>
      <c r="I35" s="75"/>
      <c r="J35" s="75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D35" s="143"/>
    </row>
    <row r="36" spans="4:32" s="137" customFormat="1" ht="42" customHeight="1">
      <c r="D36" s="169" t="s">
        <v>43</v>
      </c>
      <c r="E36" s="170" t="s">
        <v>44</v>
      </c>
      <c r="F36" s="170"/>
      <c r="G36" s="170"/>
      <c r="H36" s="170"/>
      <c r="I36" s="170"/>
      <c r="J36" s="179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D36" s="143"/>
    </row>
    <row r="37" spans="4:32" s="55" customFormat="1" ht="37" customHeight="1">
      <c r="D37" s="65"/>
      <c r="E37" s="74"/>
      <c r="F37" s="180" t="s">
        <v>45</v>
      </c>
      <c r="G37" s="180" t="s">
        <v>45</v>
      </c>
      <c r="H37" s="180" t="s">
        <v>46</v>
      </c>
      <c r="I37" s="180" t="s">
        <v>45</v>
      </c>
      <c r="J37" s="180" t="s">
        <v>46</v>
      </c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D37" s="143"/>
    </row>
    <row r="38" spans="4:32" s="55" customFormat="1" ht="55.75" customHeight="1">
      <c r="D38" s="90" t="s">
        <v>17</v>
      </c>
      <c r="E38" s="92"/>
      <c r="F38" s="93" t="s">
        <v>47</v>
      </c>
      <c r="G38" s="91" t="s">
        <v>48</v>
      </c>
      <c r="H38" s="91" t="s">
        <v>49</v>
      </c>
      <c r="I38" s="91" t="s">
        <v>50</v>
      </c>
      <c r="J38" s="93" t="s">
        <v>51</v>
      </c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D38" s="143"/>
    </row>
    <row r="39" spans="4:32" s="58" customFormat="1" ht="31.5" customHeight="1">
      <c r="D39" s="94" t="s">
        <v>23</v>
      </c>
      <c r="E39" s="92"/>
      <c r="F39" s="96">
        <v>102.95</v>
      </c>
      <c r="G39" s="95">
        <v>287.38</v>
      </c>
      <c r="H39" s="95">
        <v>473.53700000000003</v>
      </c>
      <c r="I39" s="95">
        <v>663.36</v>
      </c>
      <c r="J39" s="96">
        <v>190.24799999999999</v>
      </c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D39" s="143"/>
      <c r="AF39" s="149"/>
    </row>
    <row r="40" spans="4:32" s="59" customFormat="1" ht="31.5" customHeight="1">
      <c r="D40" s="97" t="s">
        <v>140</v>
      </c>
      <c r="E40" s="92"/>
      <c r="F40" s="99">
        <v>66.27</v>
      </c>
      <c r="G40" s="98">
        <v>146.67000000000002</v>
      </c>
      <c r="H40" s="98">
        <v>228.37</v>
      </c>
      <c r="I40" s="98">
        <v>310</v>
      </c>
      <c r="J40" s="99">
        <v>82.099503836106265</v>
      </c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D40" s="143"/>
      <c r="AF40" s="148"/>
    </row>
    <row r="41" spans="4:32" s="59" customFormat="1" ht="31.5" customHeight="1">
      <c r="D41" s="97" t="s">
        <v>141</v>
      </c>
      <c r="E41" s="92"/>
      <c r="F41" s="99"/>
      <c r="G41" s="98">
        <v>80.900000000000006</v>
      </c>
      <c r="H41" s="98">
        <v>162.60000000000002</v>
      </c>
      <c r="I41" s="98">
        <v>244.36</v>
      </c>
      <c r="J41" s="99">
        <v>81.972879645330451</v>
      </c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D41" s="143"/>
      <c r="AF41" s="148"/>
    </row>
    <row r="42" spans="4:32" s="59" customFormat="1" ht="31.5" customHeight="1">
      <c r="D42" s="97" t="s">
        <v>24</v>
      </c>
      <c r="E42" s="92"/>
      <c r="F42" s="99">
        <v>24.380000000000003</v>
      </c>
      <c r="G42" s="98">
        <v>45.457999999999998</v>
      </c>
      <c r="H42" s="98">
        <v>66.102999999999994</v>
      </c>
      <c r="I42" s="98">
        <v>89.4</v>
      </c>
      <c r="J42" s="99">
        <v>22.851122728563272</v>
      </c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D42" s="143"/>
    </row>
    <row r="43" spans="4:32" s="59" customFormat="1" ht="31.5" customHeight="1">
      <c r="D43" s="97" t="s">
        <v>25</v>
      </c>
      <c r="E43" s="92"/>
      <c r="F43" s="99">
        <v>12.3</v>
      </c>
      <c r="G43" s="98">
        <v>14.404</v>
      </c>
      <c r="H43" s="98">
        <v>16.463999999999999</v>
      </c>
      <c r="I43" s="98">
        <v>19.600000000000001</v>
      </c>
      <c r="J43" s="99">
        <v>3.32383695</v>
      </c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D43" s="143"/>
    </row>
    <row r="44" spans="4:32" s="58" customFormat="1" ht="31.5" customHeight="1" collapsed="1">
      <c r="D44" s="94" t="s">
        <v>26</v>
      </c>
      <c r="E44" s="109"/>
      <c r="F44" s="96">
        <v>-14.939999999999998</v>
      </c>
      <c r="G44" s="95">
        <v>-27.802</v>
      </c>
      <c r="H44" s="95">
        <v>-41.1</v>
      </c>
      <c r="I44" s="95">
        <v>-59.599999999999994</v>
      </c>
      <c r="J44" s="96">
        <v>-17.260864259999998</v>
      </c>
      <c r="K44" s="52"/>
      <c r="L44" s="52"/>
      <c r="M44" s="52"/>
      <c r="N44" s="52"/>
      <c r="O44" s="52"/>
      <c r="P44" s="52"/>
      <c r="Q44" s="52"/>
      <c r="R44" s="52"/>
      <c r="S44" s="151"/>
      <c r="T44" s="52"/>
      <c r="U44" s="52"/>
      <c r="V44" s="52"/>
      <c r="W44" s="52"/>
      <c r="X44" s="52"/>
      <c r="Y44" s="52"/>
      <c r="Z44" s="52"/>
      <c r="AA44" s="52"/>
      <c r="AB44" s="52"/>
      <c r="AD44" s="143"/>
    </row>
    <row r="45" spans="4:32" s="54" customFormat="1" ht="31.5" customHeight="1">
      <c r="D45" s="97" t="s">
        <v>27</v>
      </c>
      <c r="E45" s="92"/>
      <c r="F45" s="99">
        <v>-0.44</v>
      </c>
      <c r="G45" s="98">
        <v>-1</v>
      </c>
      <c r="H45" s="98">
        <v>-2</v>
      </c>
      <c r="I45" s="98">
        <v>-2.2999999999999998</v>
      </c>
      <c r="J45" s="99">
        <v>-1.4582713699999998</v>
      </c>
      <c r="K45" s="52"/>
      <c r="L45" s="52"/>
      <c r="M45" s="52"/>
      <c r="N45" s="52"/>
      <c r="O45" s="52"/>
      <c r="P45" s="52"/>
      <c r="Q45" s="52"/>
      <c r="R45" s="52"/>
      <c r="S45" s="151"/>
      <c r="T45" s="52"/>
      <c r="U45" s="52"/>
      <c r="V45" s="52"/>
      <c r="W45" s="52"/>
      <c r="X45" s="52"/>
      <c r="Y45" s="52"/>
      <c r="Z45" s="52"/>
      <c r="AA45" s="52"/>
      <c r="AB45" s="52"/>
      <c r="AD45" s="143"/>
    </row>
    <row r="46" spans="4:32" s="54" customFormat="1" ht="31.5" customHeight="1">
      <c r="D46" s="97" t="s">
        <v>28</v>
      </c>
      <c r="E46" s="92"/>
      <c r="F46" s="99">
        <v>-11.7</v>
      </c>
      <c r="G46" s="98">
        <v>-19.218</v>
      </c>
      <c r="H46" s="98">
        <v>-27.3</v>
      </c>
      <c r="I46" s="98">
        <v>-39.1</v>
      </c>
      <c r="J46" s="99">
        <v>-10.375559919999997</v>
      </c>
      <c r="K46" s="52"/>
      <c r="L46" s="52"/>
      <c r="M46" s="52"/>
      <c r="N46" s="52"/>
      <c r="O46" s="52"/>
      <c r="P46" s="52"/>
      <c r="Q46" s="52"/>
      <c r="R46" s="52"/>
      <c r="S46" s="52"/>
      <c r="T46" s="151"/>
      <c r="U46" s="52"/>
      <c r="V46" s="52"/>
      <c r="W46" s="52"/>
      <c r="X46" s="52"/>
      <c r="Y46" s="52"/>
      <c r="Z46" s="52"/>
      <c r="AA46" s="52"/>
      <c r="AB46" s="52"/>
      <c r="AD46" s="143"/>
    </row>
    <row r="47" spans="4:32" s="54" customFormat="1" ht="31.5" customHeight="1">
      <c r="D47" s="97" t="s">
        <v>29</v>
      </c>
      <c r="E47" s="92"/>
      <c r="F47" s="99">
        <v>-2.8</v>
      </c>
      <c r="G47" s="98">
        <v>-7.5839999999999996</v>
      </c>
      <c r="H47" s="98">
        <v>-11.8</v>
      </c>
      <c r="I47" s="98">
        <v>-18.2</v>
      </c>
      <c r="J47" s="99">
        <v>-5.4270329700000008</v>
      </c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D47" s="143"/>
    </row>
    <row r="48" spans="4:32" s="54" customFormat="1" ht="31.5" customHeight="1">
      <c r="D48" s="100" t="s">
        <v>30</v>
      </c>
      <c r="E48" s="92"/>
      <c r="F48" s="103">
        <v>88.01</v>
      </c>
      <c r="G48" s="102">
        <v>259.57799999999997</v>
      </c>
      <c r="H48" s="102">
        <v>432.43700000000001</v>
      </c>
      <c r="I48" s="102">
        <v>603.76</v>
      </c>
      <c r="J48" s="103">
        <v>172.98713573999999</v>
      </c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D48" s="143"/>
    </row>
    <row r="49" spans="4:31" s="54" customFormat="1" ht="31.5" customHeight="1">
      <c r="D49" s="97" t="s">
        <v>31</v>
      </c>
      <c r="E49" s="92"/>
      <c r="F49" s="99">
        <v>-31.3</v>
      </c>
      <c r="G49" s="98">
        <v>-130.4</v>
      </c>
      <c r="H49" s="98">
        <v>-225.6</v>
      </c>
      <c r="I49" s="98">
        <v>-313.10000000000002</v>
      </c>
      <c r="J49" s="99">
        <v>-89.159340180000001</v>
      </c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D49" s="143"/>
    </row>
    <row r="50" spans="4:31" s="54" customFormat="1" ht="31.5" customHeight="1">
      <c r="D50" s="94" t="s">
        <v>32</v>
      </c>
      <c r="E50" s="92"/>
      <c r="F50" s="96">
        <v>56.710000000000008</v>
      </c>
      <c r="G50" s="95">
        <v>129.17799999999997</v>
      </c>
      <c r="H50" s="95">
        <v>206.83700000000002</v>
      </c>
      <c r="I50" s="95">
        <v>290.65999999999997</v>
      </c>
      <c r="J50" s="96">
        <v>83.827795559999984</v>
      </c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D50" s="143"/>
    </row>
    <row r="51" spans="4:31" s="54" customFormat="1" ht="31.5" customHeight="1">
      <c r="D51" s="97" t="s">
        <v>33</v>
      </c>
      <c r="E51" s="92"/>
      <c r="F51" s="99">
        <v>-9.5</v>
      </c>
      <c r="G51" s="98">
        <v>-26.879000000000001</v>
      </c>
      <c r="H51" s="98">
        <v>-47.51</v>
      </c>
      <c r="I51" s="98">
        <v>-69.75</v>
      </c>
      <c r="J51" s="99">
        <v>-21.488118409999998</v>
      </c>
      <c r="K51" s="52"/>
      <c r="L51" s="52"/>
      <c r="M51" s="52"/>
      <c r="N51" s="151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D51" s="143"/>
    </row>
    <row r="52" spans="4:31" s="54" customFormat="1" ht="31.5" customHeight="1">
      <c r="D52" s="97" t="s">
        <v>34</v>
      </c>
      <c r="E52" s="92"/>
      <c r="F52" s="99">
        <v>-13.7</v>
      </c>
      <c r="G52" s="98">
        <v>-30.649000000000001</v>
      </c>
      <c r="H52" s="98">
        <v>-47.381999999999998</v>
      </c>
      <c r="I52" s="98">
        <v>-64.25</v>
      </c>
      <c r="J52" s="99">
        <v>-18.887721119999998</v>
      </c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D52" s="143"/>
    </row>
    <row r="53" spans="4:31" s="54" customFormat="1" ht="31.5" customHeight="1">
      <c r="D53" s="100" t="s">
        <v>35</v>
      </c>
      <c r="E53" s="92"/>
      <c r="F53" s="103">
        <v>33.510000000000005</v>
      </c>
      <c r="G53" s="102">
        <v>71.649999999999963</v>
      </c>
      <c r="H53" s="102">
        <v>111.94500000000002</v>
      </c>
      <c r="I53" s="102">
        <v>156.65999999999997</v>
      </c>
      <c r="J53" s="103">
        <v>43.451956029999991</v>
      </c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D53" s="143"/>
    </row>
    <row r="54" spans="4:31" ht="18.5">
      <c r="D54" s="110"/>
      <c r="E54" s="92"/>
      <c r="F54" s="111"/>
      <c r="G54" s="111"/>
      <c r="H54" s="111"/>
      <c r="I54" s="111"/>
      <c r="J54" s="111"/>
      <c r="AD54" s="143"/>
    </row>
    <row r="55" spans="4:31" s="74" customFormat="1" ht="18.5">
      <c r="D55" s="106" t="s">
        <v>36</v>
      </c>
      <c r="E55" s="92"/>
      <c r="F55" s="111"/>
      <c r="G55" s="111"/>
      <c r="H55" s="111"/>
      <c r="I55" s="111"/>
      <c r="J55" s="111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143"/>
      <c r="AE55" s="52"/>
    </row>
    <row r="56" spans="4:31" s="89" customFormat="1" ht="31.5" customHeight="1">
      <c r="D56" s="97" t="s">
        <v>37</v>
      </c>
      <c r="E56" s="92"/>
      <c r="F56" s="214">
        <v>6.8</v>
      </c>
      <c r="G56" s="215">
        <v>6.8</v>
      </c>
      <c r="H56" s="215">
        <v>6.8</v>
      </c>
      <c r="I56" s="215">
        <v>8.1999999999999993</v>
      </c>
      <c r="J56" s="214">
        <v>0.56000000000000005</v>
      </c>
      <c r="K56" s="152"/>
      <c r="L56" s="152"/>
      <c r="M56" s="152"/>
      <c r="N56" s="153"/>
      <c r="O56" s="152"/>
      <c r="P56" s="153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D56" s="143"/>
    </row>
    <row r="57" spans="4:31" s="89" customFormat="1" ht="31.5" customHeight="1">
      <c r="D57" s="97" t="s">
        <v>38</v>
      </c>
      <c r="E57" s="92"/>
      <c r="F57" s="214">
        <v>-5</v>
      </c>
      <c r="G57" s="215">
        <v>-6.75</v>
      </c>
      <c r="H57" s="215">
        <v>-6.75</v>
      </c>
      <c r="I57" s="215">
        <v>-6.75</v>
      </c>
      <c r="J57" s="214">
        <v>0</v>
      </c>
      <c r="K57" s="152"/>
      <c r="L57" s="152"/>
      <c r="M57" s="152"/>
      <c r="N57" s="153"/>
      <c r="O57" s="152"/>
      <c r="P57" s="153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D57" s="143"/>
    </row>
    <row r="58" spans="4:31" s="74" customFormat="1" ht="12.75" customHeight="1">
      <c r="D58" s="110"/>
      <c r="E58" s="92"/>
      <c r="F58" s="111"/>
      <c r="G58" s="144"/>
      <c r="H58" s="144"/>
      <c r="I58" s="144"/>
      <c r="J58" s="111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143"/>
      <c r="AE58" s="52"/>
    </row>
    <row r="59" spans="4:31" s="55" customFormat="1" ht="31.5" customHeight="1">
      <c r="D59" s="100" t="s">
        <v>39</v>
      </c>
      <c r="E59" s="92"/>
      <c r="F59" s="103">
        <v>57</v>
      </c>
      <c r="G59" s="102">
        <v>175.9</v>
      </c>
      <c r="H59" s="102">
        <v>296.94</v>
      </c>
      <c r="I59" s="102">
        <v>418.65000000000003</v>
      </c>
      <c r="J59" s="103">
        <v>123.9238223866663</v>
      </c>
      <c r="K59" s="151"/>
      <c r="L59" s="151"/>
      <c r="M59" s="151"/>
      <c r="N59" s="151"/>
      <c r="O59" s="151"/>
      <c r="P59" s="151"/>
      <c r="Q59" s="151"/>
      <c r="R59" s="151"/>
      <c r="S59" s="151"/>
      <c r="T59" s="151"/>
      <c r="U59" s="151"/>
      <c r="V59" s="151"/>
      <c r="W59" s="151"/>
      <c r="X59" s="151"/>
      <c r="Y59" s="52"/>
      <c r="Z59" s="52"/>
      <c r="AA59" s="52"/>
      <c r="AB59" s="52"/>
      <c r="AD59" s="143"/>
    </row>
    <row r="60" spans="4:31" s="74" customFormat="1" ht="12.75" customHeight="1">
      <c r="D60" s="110"/>
      <c r="E60" s="92"/>
      <c r="F60" s="111"/>
      <c r="G60" s="111"/>
      <c r="H60" s="111"/>
      <c r="I60" s="111"/>
      <c r="J60" s="111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143"/>
      <c r="AE60" s="52"/>
    </row>
    <row r="61" spans="4:31" s="74" customFormat="1" ht="12.75" customHeight="1">
      <c r="D61" s="110"/>
      <c r="E61" s="92"/>
      <c r="F61" s="111"/>
      <c r="G61" s="111"/>
      <c r="H61" s="111"/>
      <c r="I61" s="111"/>
      <c r="J61" s="111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143"/>
      <c r="AE61" s="52"/>
    </row>
    <row r="62" spans="4:31" s="55" customFormat="1" ht="24" customHeight="1">
      <c r="D62" s="112" t="s">
        <v>40</v>
      </c>
      <c r="E62" s="92"/>
      <c r="F62" s="136">
        <v>0.85488101019912577</v>
      </c>
      <c r="G62" s="136">
        <v>0.90325701162224226</v>
      </c>
      <c r="H62" s="136">
        <v>0.91320635979870624</v>
      </c>
      <c r="I62" s="136">
        <v>0.91015436565364205</v>
      </c>
      <c r="J62" s="136">
        <v>0.90927177021571837</v>
      </c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D62" s="143"/>
    </row>
    <row r="63" spans="4:31" s="55" customFormat="1" ht="24" customHeight="1">
      <c r="D63" s="112" t="s">
        <v>41</v>
      </c>
      <c r="E63" s="92"/>
      <c r="F63" s="136">
        <v>0.29019275577208214</v>
      </c>
      <c r="G63" s="136">
        <v>0.29960214664854995</v>
      </c>
      <c r="H63" s="136">
        <v>0.29738838991508026</v>
      </c>
      <c r="I63" s="136">
        <v>0.29084242451677156</v>
      </c>
      <c r="J63" s="136">
        <v>0.30298073367548717</v>
      </c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D63" s="143"/>
    </row>
    <row r="64" spans="4:31" s="55" customFormat="1" ht="24" customHeight="1">
      <c r="D64" s="112" t="s">
        <v>42</v>
      </c>
      <c r="E64" s="92"/>
      <c r="F64" s="136">
        <v>0.32549781447304521</v>
      </c>
      <c r="G64" s="136">
        <v>0.24932145591203272</v>
      </c>
      <c r="H64" s="136">
        <v>0.23640180175994699</v>
      </c>
      <c r="I64" s="136">
        <v>0.23616136034732266</v>
      </c>
      <c r="J64" s="136">
        <v>0.22839638803036033</v>
      </c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D64" s="143"/>
    </row>
    <row r="65" spans="4:31" s="74" customFormat="1">
      <c r="D65" s="69"/>
      <c r="F65" s="87"/>
      <c r="G65" s="87"/>
      <c r="H65" s="87"/>
      <c r="I65" s="87"/>
      <c r="J65" s="87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143"/>
      <c r="AE65" s="52"/>
    </row>
    <row r="66" spans="4:31" ht="19.75" customHeight="1">
      <c r="D66" s="68"/>
      <c r="E66" s="81"/>
      <c r="G66" s="73"/>
      <c r="H66" s="73"/>
      <c r="I66" s="73"/>
      <c r="AD66" s="143"/>
    </row>
    <row r="67" spans="4:31" ht="27.75" customHeight="1">
      <c r="D67" s="68"/>
      <c r="E67" s="73"/>
      <c r="F67" s="73"/>
      <c r="G67" s="73"/>
      <c r="H67" s="73"/>
      <c r="I67" s="73"/>
      <c r="J67" s="73"/>
      <c r="AD67" s="143"/>
    </row>
    <row r="68" spans="4:31" ht="16" customHeight="1">
      <c r="D68" s="68"/>
      <c r="E68" s="73"/>
      <c r="F68" s="73"/>
      <c r="G68" s="73"/>
      <c r="H68" s="73"/>
      <c r="I68" s="73"/>
      <c r="J68" s="73"/>
      <c r="AD68" s="143"/>
    </row>
    <row r="69" spans="4:31" s="55" customFormat="1" ht="16.5" customHeight="1">
      <c r="D69" s="64"/>
      <c r="E69" s="74"/>
      <c r="F69" s="75"/>
      <c r="G69" s="75"/>
      <c r="H69" s="75"/>
      <c r="I69" s="75"/>
      <c r="J69" s="75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D69" s="143"/>
    </row>
    <row r="70" spans="4:31" s="55" customFormat="1" ht="16.5" customHeight="1">
      <c r="D70" s="64"/>
      <c r="E70" s="74"/>
      <c r="F70" s="75"/>
      <c r="G70" s="75"/>
      <c r="H70" s="75"/>
      <c r="I70" s="75"/>
      <c r="J70" s="75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D70" s="143"/>
    </row>
    <row r="71" spans="4:31" s="137" customFormat="1" ht="42" customHeight="1">
      <c r="D71" s="169" t="s">
        <v>52</v>
      </c>
      <c r="E71" s="170"/>
      <c r="F71" s="170"/>
      <c r="G71" s="170"/>
      <c r="H71" s="170"/>
      <c r="I71" s="170"/>
      <c r="J71" s="179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50"/>
      <c r="X71" s="150"/>
      <c r="Y71" s="150"/>
      <c r="Z71" s="150"/>
      <c r="AA71" s="150"/>
      <c r="AB71" s="150"/>
      <c r="AD71" s="143"/>
    </row>
    <row r="72" spans="4:31" s="55" customFormat="1" ht="37" customHeight="1">
      <c r="D72" s="65"/>
      <c r="E72" s="74"/>
      <c r="F72" s="180" t="s">
        <v>45</v>
      </c>
      <c r="G72" s="180" t="s">
        <v>45</v>
      </c>
      <c r="H72" s="180" t="s">
        <v>46</v>
      </c>
      <c r="I72" s="180" t="s">
        <v>45</v>
      </c>
      <c r="J72" s="180" t="s">
        <v>46</v>
      </c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D72" s="143"/>
    </row>
    <row r="73" spans="4:31" s="55" customFormat="1" ht="55.75" customHeight="1">
      <c r="D73" s="90" t="s">
        <v>17</v>
      </c>
      <c r="E73" s="92"/>
      <c r="F73" s="93" t="s">
        <v>18</v>
      </c>
      <c r="G73" s="91" t="s">
        <v>19</v>
      </c>
      <c r="H73" s="91" t="s">
        <v>20</v>
      </c>
      <c r="I73" s="91" t="s">
        <v>21</v>
      </c>
      <c r="J73" s="93" t="s">
        <v>22</v>
      </c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D73" s="143"/>
    </row>
    <row r="74" spans="4:31" s="54" customFormat="1" ht="18.5">
      <c r="D74" s="97" t="s">
        <v>53</v>
      </c>
      <c r="E74" s="92"/>
      <c r="F74" s="96">
        <v>86.25</v>
      </c>
      <c r="G74" s="113">
        <v>173.27999999999997</v>
      </c>
      <c r="H74" s="113">
        <v>172.84500000000003</v>
      </c>
      <c r="I74" s="113">
        <v>170.02499999999998</v>
      </c>
      <c r="J74" s="96">
        <v>172.42713573999998</v>
      </c>
      <c r="K74" s="52"/>
      <c r="L74" s="52"/>
      <c r="M74" s="52"/>
      <c r="N74" s="52"/>
      <c r="O74" s="155"/>
      <c r="P74" s="52"/>
      <c r="Q74" s="52"/>
      <c r="R74" s="52"/>
      <c r="S74" s="98"/>
      <c r="T74" s="52"/>
      <c r="U74" s="52"/>
      <c r="V74" s="52"/>
      <c r="W74" s="52"/>
      <c r="X74" s="52"/>
      <c r="Y74" s="52"/>
      <c r="Z74" s="52"/>
      <c r="AA74" s="52"/>
      <c r="AB74" s="52"/>
      <c r="AD74" s="143"/>
    </row>
    <row r="75" spans="4:31" s="54" customFormat="1" ht="18.5" collapsed="1">
      <c r="D75" s="97" t="s">
        <v>54</v>
      </c>
      <c r="E75" s="92"/>
      <c r="F75" s="99"/>
      <c r="G75" s="113">
        <v>-3.2</v>
      </c>
      <c r="H75" s="113">
        <v>-0.55999999999999961</v>
      </c>
      <c r="I75" s="113">
        <v>-13.040000000000001</v>
      </c>
      <c r="J75" s="99">
        <v>-1.7745844</v>
      </c>
      <c r="K75" s="52"/>
      <c r="L75" s="52"/>
      <c r="M75" s="52"/>
      <c r="N75" s="52"/>
      <c r="O75" s="155"/>
      <c r="P75" s="52"/>
      <c r="Q75" s="52"/>
      <c r="R75" s="52"/>
      <c r="S75" s="98"/>
      <c r="T75" s="52"/>
      <c r="U75" s="52"/>
      <c r="V75" s="52"/>
      <c r="W75" s="52"/>
      <c r="X75" s="52"/>
      <c r="Y75" s="52"/>
      <c r="Z75" s="52"/>
      <c r="AA75" s="52"/>
      <c r="AB75" s="52"/>
      <c r="AD75" s="143"/>
    </row>
    <row r="76" spans="4:31" s="54" customFormat="1" ht="18.5">
      <c r="D76" s="114" t="s">
        <v>55</v>
      </c>
      <c r="E76" s="92"/>
      <c r="F76" s="96">
        <v>86.25</v>
      </c>
      <c r="G76" s="115">
        <v>170.07999999999998</v>
      </c>
      <c r="H76" s="115">
        <v>172.28500000000003</v>
      </c>
      <c r="I76" s="115">
        <v>156.98499999999999</v>
      </c>
      <c r="J76" s="96">
        <v>170.65255133999997</v>
      </c>
      <c r="M76" s="52"/>
      <c r="N76" s="52"/>
      <c r="O76" s="155"/>
      <c r="P76" s="52"/>
      <c r="Q76" s="52"/>
      <c r="R76" s="52"/>
      <c r="S76" s="101"/>
      <c r="T76" s="52"/>
      <c r="U76" s="52"/>
      <c r="V76" s="52"/>
      <c r="W76" s="52"/>
      <c r="X76" s="52"/>
      <c r="Y76" s="52"/>
      <c r="Z76" s="52"/>
      <c r="AA76" s="52"/>
      <c r="AB76" s="52"/>
      <c r="AD76" s="143"/>
    </row>
    <row r="77" spans="4:31" s="74" customFormat="1" ht="37">
      <c r="D77" s="116" t="s">
        <v>56</v>
      </c>
      <c r="E77" s="92"/>
      <c r="F77" s="99">
        <v>-4.74</v>
      </c>
      <c r="G77" s="113">
        <v>-11.164000000000003</v>
      </c>
      <c r="H77" s="113">
        <v>45.909000000000006</v>
      </c>
      <c r="I77" s="113">
        <v>24.495000000000001</v>
      </c>
      <c r="J77" s="99">
        <v>-18.2</v>
      </c>
      <c r="K77" s="52"/>
      <c r="L77" s="52"/>
      <c r="M77" s="52"/>
      <c r="N77" s="52"/>
      <c r="O77" s="155"/>
      <c r="P77" s="52"/>
      <c r="Q77" s="52"/>
      <c r="R77" s="52"/>
      <c r="S77" s="98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143"/>
      <c r="AE77" s="52"/>
    </row>
    <row r="78" spans="4:31" s="74" customFormat="1" ht="37">
      <c r="D78" s="116" t="s">
        <v>57</v>
      </c>
      <c r="E78" s="92"/>
      <c r="F78" s="99" t="s">
        <v>58</v>
      </c>
      <c r="G78" s="113" t="s">
        <v>58</v>
      </c>
      <c r="H78" s="113">
        <v>-57.8</v>
      </c>
      <c r="I78" s="113">
        <v>0</v>
      </c>
      <c r="J78" s="99">
        <v>0</v>
      </c>
      <c r="K78" s="52"/>
      <c r="L78" s="52"/>
      <c r="M78" s="52"/>
      <c r="N78" s="52"/>
      <c r="O78" s="155"/>
      <c r="P78" s="52"/>
      <c r="Q78" s="52"/>
      <c r="R78" s="52"/>
      <c r="S78" s="98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143"/>
      <c r="AE78" s="52"/>
    </row>
    <row r="79" spans="4:31" s="74" customFormat="1" ht="18.5">
      <c r="D79" s="100" t="s">
        <v>59</v>
      </c>
      <c r="E79" s="92"/>
      <c r="F79" s="96">
        <v>81.510000000000005</v>
      </c>
      <c r="G79" s="117">
        <v>158.916</v>
      </c>
      <c r="H79" s="117">
        <v>160.39400000000001</v>
      </c>
      <c r="I79" s="117">
        <v>181.48</v>
      </c>
      <c r="J79" s="96">
        <v>152.45255133999999</v>
      </c>
      <c r="K79" s="52"/>
      <c r="L79" s="51"/>
      <c r="M79" s="52"/>
      <c r="N79" s="52"/>
      <c r="O79" s="155"/>
      <c r="P79" s="52"/>
      <c r="Q79" s="52"/>
      <c r="R79" s="52"/>
      <c r="S79" s="101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143"/>
      <c r="AE79" s="52"/>
    </row>
    <row r="80" spans="4:31" s="54" customFormat="1" ht="18.5" collapsed="1">
      <c r="D80" s="97" t="s">
        <v>60</v>
      </c>
      <c r="E80" s="92"/>
      <c r="F80" s="99">
        <v>0</v>
      </c>
      <c r="G80" s="113">
        <v>-22.78</v>
      </c>
      <c r="H80" s="113">
        <v>-1.3200000000000003</v>
      </c>
      <c r="I80" s="113">
        <v>-69.199999999999989</v>
      </c>
      <c r="J80" s="99">
        <v>0</v>
      </c>
      <c r="K80" s="52"/>
      <c r="L80" s="51"/>
      <c r="M80" s="52"/>
      <c r="N80" s="52"/>
      <c r="O80" s="155"/>
      <c r="P80" s="52"/>
      <c r="Q80" s="52"/>
      <c r="R80" s="52"/>
      <c r="S80" s="98"/>
      <c r="T80" s="52"/>
      <c r="U80" s="52"/>
      <c r="V80" s="52"/>
      <c r="W80" s="52"/>
      <c r="X80" s="52"/>
      <c r="Y80" s="52"/>
      <c r="Z80" s="52"/>
      <c r="AA80" s="52"/>
      <c r="AB80" s="52"/>
      <c r="AD80" s="143"/>
    </row>
    <row r="81" spans="4:31" s="54" customFormat="1" ht="18.5" collapsed="1">
      <c r="D81" s="97" t="s">
        <v>61</v>
      </c>
      <c r="E81" s="92"/>
      <c r="F81" s="99">
        <v>-29.7</v>
      </c>
      <c r="G81" s="113">
        <v>-55.699999999999989</v>
      </c>
      <c r="H81" s="113">
        <v>-47.8</v>
      </c>
      <c r="I81" s="113">
        <v>-63.5</v>
      </c>
      <c r="J81" s="99">
        <v>-51.1</v>
      </c>
      <c r="K81" s="52"/>
      <c r="L81" s="52"/>
      <c r="M81" s="52"/>
      <c r="N81" s="52"/>
      <c r="O81" s="155"/>
      <c r="P81" s="52"/>
      <c r="Q81" s="52"/>
      <c r="R81" s="52"/>
      <c r="S81" s="98"/>
      <c r="T81" s="52"/>
      <c r="U81" s="52"/>
      <c r="V81" s="52"/>
      <c r="W81" s="52"/>
      <c r="X81" s="52"/>
      <c r="Y81" s="52"/>
      <c r="Z81" s="52"/>
      <c r="AA81" s="52"/>
      <c r="AB81" s="52"/>
      <c r="AD81" s="143"/>
    </row>
    <row r="82" spans="4:31" s="54" customFormat="1" ht="18.5" collapsed="1">
      <c r="D82" s="97" t="s">
        <v>62</v>
      </c>
      <c r="E82" s="92"/>
      <c r="F82" s="99">
        <v>-1.5</v>
      </c>
      <c r="G82" s="113">
        <v>-0.95000000000000018</v>
      </c>
      <c r="H82" s="113">
        <v>-13.850000000000001</v>
      </c>
      <c r="I82" s="113">
        <v>-4.1999999999999993</v>
      </c>
      <c r="J82" s="99">
        <v>-8.2970116699999998</v>
      </c>
      <c r="K82" s="52"/>
      <c r="L82" s="52"/>
      <c r="M82" s="52"/>
      <c r="N82" s="52"/>
      <c r="O82" s="155"/>
      <c r="P82" s="52"/>
      <c r="Q82" s="52"/>
      <c r="R82" s="52"/>
      <c r="S82" s="98"/>
      <c r="T82" s="52"/>
      <c r="U82" s="156"/>
      <c r="V82" s="52"/>
      <c r="W82" s="52"/>
      <c r="X82" s="52"/>
      <c r="Y82" s="52"/>
      <c r="Z82" s="52"/>
      <c r="AA82" s="52"/>
      <c r="AB82" s="52"/>
      <c r="AD82" s="143"/>
    </row>
    <row r="83" spans="4:31" s="74" customFormat="1" ht="18.5">
      <c r="D83" s="100" t="s">
        <v>63</v>
      </c>
      <c r="E83" s="92"/>
      <c r="F83" s="96">
        <v>50.31</v>
      </c>
      <c r="G83" s="182">
        <v>79.48599999999999</v>
      </c>
      <c r="H83" s="182">
        <v>97.424000000000007</v>
      </c>
      <c r="I83" s="182">
        <v>44.58</v>
      </c>
      <c r="J83" s="96">
        <v>93.055539669999987</v>
      </c>
      <c r="K83" s="52"/>
      <c r="L83" s="52"/>
      <c r="M83" s="52"/>
      <c r="N83" s="52"/>
      <c r="O83" s="155"/>
      <c r="P83" s="52"/>
      <c r="Q83" s="52"/>
      <c r="R83" s="151"/>
      <c r="S83" s="101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143"/>
      <c r="AE83" s="52"/>
    </row>
    <row r="84" spans="4:31" s="54" customFormat="1" ht="18.5" collapsed="1">
      <c r="D84" s="97" t="s">
        <v>64</v>
      </c>
      <c r="E84" s="92"/>
      <c r="F84" s="99">
        <v>-0.3</v>
      </c>
      <c r="G84" s="113">
        <v>0</v>
      </c>
      <c r="H84" s="113">
        <v>0</v>
      </c>
      <c r="I84" s="113">
        <v>1.4000000000000001</v>
      </c>
      <c r="J84" s="99">
        <v>0.56000000000000005</v>
      </c>
      <c r="K84" s="151"/>
      <c r="L84" s="52"/>
      <c r="M84" s="52"/>
      <c r="N84" s="52"/>
      <c r="O84" s="155"/>
      <c r="P84" s="52"/>
      <c r="Q84" s="52"/>
      <c r="R84" s="52"/>
      <c r="S84" s="98"/>
      <c r="T84" s="52"/>
      <c r="U84" s="52"/>
      <c r="V84" s="52"/>
      <c r="W84" s="52"/>
      <c r="X84" s="52"/>
      <c r="Y84" s="52"/>
      <c r="Z84" s="52"/>
      <c r="AA84" s="52"/>
      <c r="AB84" s="52"/>
      <c r="AD84" s="143"/>
    </row>
    <row r="85" spans="4:31" s="54" customFormat="1" ht="37" collapsed="1">
      <c r="D85" s="97" t="s">
        <v>65</v>
      </c>
      <c r="E85" s="92"/>
      <c r="F85" s="99">
        <v>-10.199999999999999</v>
      </c>
      <c r="G85" s="113">
        <v>8.1999999999999993</v>
      </c>
      <c r="H85" s="113">
        <v>21.4</v>
      </c>
      <c r="I85" s="113">
        <v>9.9000000000000021</v>
      </c>
      <c r="J85" s="99">
        <v>-6.2013929999999959</v>
      </c>
      <c r="K85" s="151"/>
      <c r="L85" s="52"/>
      <c r="M85" s="52"/>
      <c r="N85" s="52"/>
      <c r="O85" s="155"/>
      <c r="P85" s="52"/>
      <c r="Q85" s="52"/>
      <c r="R85" s="52"/>
      <c r="S85" s="98"/>
      <c r="T85" s="52"/>
      <c r="U85" s="52"/>
      <c r="V85" s="52"/>
      <c r="W85" s="52"/>
      <c r="X85" s="52"/>
      <c r="Y85" s="52"/>
      <c r="Z85" s="52"/>
      <c r="AA85" s="52"/>
      <c r="AB85" s="52"/>
      <c r="AD85" s="143"/>
    </row>
    <row r="86" spans="4:31" s="54" customFormat="1" ht="18.5" collapsed="1">
      <c r="D86" s="97" t="s">
        <v>66</v>
      </c>
      <c r="E86" s="92"/>
      <c r="F86" s="99">
        <v>-8.07</v>
      </c>
      <c r="G86" s="113">
        <v>-13.43</v>
      </c>
      <c r="H86" s="113">
        <v>-42.7</v>
      </c>
      <c r="I86" s="113">
        <v>-37.700000000000003</v>
      </c>
      <c r="J86" s="99">
        <v>-16.2414156</v>
      </c>
      <c r="K86" s="52"/>
      <c r="L86" s="52"/>
      <c r="M86" s="52"/>
      <c r="N86" s="52"/>
      <c r="O86" s="155"/>
      <c r="P86" s="52"/>
      <c r="Q86" s="52"/>
      <c r="R86" s="52"/>
      <c r="S86" s="98"/>
      <c r="T86" s="151"/>
      <c r="U86" s="52"/>
      <c r="V86" s="52"/>
      <c r="W86" s="52"/>
      <c r="X86" s="52"/>
      <c r="Y86" s="52"/>
      <c r="Z86" s="52"/>
      <c r="AA86" s="52"/>
      <c r="AB86" s="52"/>
      <c r="AD86" s="143"/>
    </row>
    <row r="87" spans="4:31" s="54" customFormat="1" ht="18.5">
      <c r="D87" s="97" t="s">
        <v>67</v>
      </c>
      <c r="E87" s="92"/>
      <c r="F87" s="99"/>
      <c r="G87" s="113">
        <v>0</v>
      </c>
      <c r="H87" s="113"/>
      <c r="I87" s="113">
        <v>18.7</v>
      </c>
      <c r="J87" s="99">
        <v>0</v>
      </c>
      <c r="K87" s="52"/>
      <c r="L87" s="52"/>
      <c r="M87" s="52"/>
      <c r="N87" s="52"/>
      <c r="O87" s="155"/>
      <c r="P87" s="52"/>
      <c r="Q87" s="52"/>
      <c r="R87" s="52"/>
      <c r="S87" s="98"/>
      <c r="T87" s="151"/>
      <c r="U87" s="52"/>
      <c r="V87" s="52"/>
      <c r="W87" s="52"/>
      <c r="X87" s="52"/>
      <c r="Y87" s="52"/>
      <c r="Z87" s="52"/>
      <c r="AA87" s="52"/>
      <c r="AB87" s="52"/>
      <c r="AD87" s="143"/>
    </row>
    <row r="88" spans="4:31" s="54" customFormat="1" ht="18.5">
      <c r="D88" s="97" t="s">
        <v>68</v>
      </c>
      <c r="E88" s="92"/>
      <c r="F88" s="99"/>
      <c r="G88" s="113">
        <v>0</v>
      </c>
      <c r="H88" s="113">
        <v>57.8</v>
      </c>
      <c r="I88" s="113">
        <v>5.6000000000000014</v>
      </c>
      <c r="J88" s="99">
        <v>-2.9585287899996668</v>
      </c>
      <c r="K88" s="52"/>
      <c r="L88" s="52"/>
      <c r="M88" s="52"/>
      <c r="N88" s="52"/>
      <c r="O88" s="155"/>
      <c r="P88" s="52"/>
      <c r="Q88" s="52"/>
      <c r="R88" s="52"/>
      <c r="S88" s="98"/>
      <c r="T88" s="52"/>
      <c r="U88" s="52"/>
      <c r="V88" s="52"/>
      <c r="W88" s="52"/>
      <c r="X88" s="52"/>
      <c r="Y88" s="52"/>
      <c r="Z88" s="52"/>
      <c r="AA88" s="52"/>
      <c r="AB88" s="52"/>
      <c r="AD88" s="143"/>
    </row>
    <row r="89" spans="4:31" s="74" customFormat="1" ht="18.5">
      <c r="D89" s="100" t="s">
        <v>69</v>
      </c>
      <c r="E89" s="92"/>
      <c r="F89" s="96">
        <v>31.74</v>
      </c>
      <c r="G89" s="182">
        <v>74.256</v>
      </c>
      <c r="H89" s="182">
        <v>133.92399999999998</v>
      </c>
      <c r="I89" s="182">
        <v>42.5</v>
      </c>
      <c r="J89" s="96">
        <v>68.214202280000336</v>
      </c>
      <c r="K89" s="52"/>
      <c r="L89" s="52"/>
      <c r="M89" s="52"/>
      <c r="N89" s="52"/>
      <c r="O89" s="155"/>
      <c r="P89" s="52"/>
      <c r="Q89" s="52"/>
      <c r="R89" s="52"/>
      <c r="S89" s="98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143"/>
      <c r="AE89" s="52"/>
    </row>
    <row r="90" spans="4:31" s="54" customFormat="1" ht="18.5" collapsed="1">
      <c r="D90" s="97" t="s">
        <v>70</v>
      </c>
      <c r="E90" s="92"/>
      <c r="F90" s="99"/>
      <c r="G90" s="113">
        <v>0</v>
      </c>
      <c r="H90" s="113"/>
      <c r="I90" s="113"/>
      <c r="J90" s="99">
        <v>-0.47839651999995447</v>
      </c>
      <c r="K90" s="52"/>
      <c r="L90" s="52"/>
      <c r="M90" s="52"/>
      <c r="N90" s="52"/>
      <c r="O90" s="155"/>
      <c r="P90" s="52"/>
      <c r="Q90" s="52"/>
      <c r="R90" s="52"/>
      <c r="S90" s="98"/>
      <c r="T90" s="52"/>
      <c r="U90" s="52"/>
      <c r="V90" s="52"/>
      <c r="W90" s="52"/>
      <c r="X90" s="52"/>
      <c r="Y90" s="52"/>
      <c r="Z90" s="52"/>
      <c r="AA90" s="52"/>
      <c r="AB90" s="52"/>
      <c r="AD90" s="143"/>
    </row>
    <row r="91" spans="4:31" s="54" customFormat="1" ht="18.5" collapsed="1">
      <c r="D91" s="97" t="s">
        <v>71</v>
      </c>
      <c r="E91" s="92"/>
      <c r="F91" s="99">
        <v>-2140</v>
      </c>
      <c r="G91" s="113">
        <v>0</v>
      </c>
      <c r="H91" s="113">
        <v>-0.1999999999998181</v>
      </c>
      <c r="I91" s="113">
        <v>0</v>
      </c>
      <c r="J91" s="99">
        <v>0</v>
      </c>
      <c r="K91" s="151"/>
      <c r="L91" s="151"/>
      <c r="M91" s="52"/>
      <c r="N91" s="52"/>
      <c r="O91" s="155"/>
      <c r="P91" s="52"/>
      <c r="Q91" s="52"/>
      <c r="R91" s="52"/>
      <c r="S91" s="98"/>
      <c r="T91" s="52"/>
      <c r="U91" s="52"/>
      <c r="V91" s="52"/>
      <c r="W91" s="52"/>
      <c r="X91" s="52"/>
      <c r="Y91" s="52"/>
      <c r="Z91" s="52"/>
      <c r="AA91" s="52"/>
      <c r="AB91" s="52"/>
      <c r="AD91" s="143"/>
    </row>
    <row r="92" spans="4:31" s="54" customFormat="1" ht="18.5" collapsed="1">
      <c r="D92" s="97" t="s">
        <v>72</v>
      </c>
      <c r="E92" s="92"/>
      <c r="F92" s="99">
        <v>-3.26</v>
      </c>
      <c r="G92" s="113">
        <v>-9.234</v>
      </c>
      <c r="H92" s="113">
        <v>0.19399999999999906</v>
      </c>
      <c r="I92" s="113">
        <v>2.3000000000000007</v>
      </c>
      <c r="J92" s="99">
        <v>-5.6</v>
      </c>
      <c r="K92" s="151"/>
      <c r="L92" s="151"/>
      <c r="M92" s="52"/>
      <c r="N92" s="52"/>
      <c r="O92" s="155"/>
      <c r="P92" s="52"/>
      <c r="Q92" s="52"/>
      <c r="R92" s="52"/>
      <c r="S92" s="98"/>
      <c r="T92" s="52"/>
      <c r="U92" s="52"/>
      <c r="V92" s="52"/>
      <c r="W92" s="52"/>
      <c r="X92" s="52"/>
      <c r="Y92" s="52"/>
      <c r="Z92" s="52"/>
      <c r="AA92" s="52"/>
      <c r="AB92" s="52"/>
      <c r="AD92" s="143"/>
    </row>
    <row r="93" spans="4:31" s="54" customFormat="1" ht="18.5" collapsed="1">
      <c r="D93" s="97" t="s">
        <v>73</v>
      </c>
      <c r="E93" s="92"/>
      <c r="F93" s="99">
        <v>-8.4</v>
      </c>
      <c r="G93" s="113">
        <v>-20.300000000000004</v>
      </c>
      <c r="H93" s="113">
        <v>2.5</v>
      </c>
      <c r="I93" s="113">
        <v>-12.399999999999999</v>
      </c>
      <c r="J93" s="99">
        <v>0</v>
      </c>
      <c r="K93" s="151"/>
      <c r="L93" s="151"/>
      <c r="M93" s="52"/>
      <c r="N93" s="52"/>
      <c r="O93" s="155"/>
      <c r="P93" s="52"/>
      <c r="Q93" s="52"/>
      <c r="R93" s="52"/>
      <c r="S93" s="98"/>
      <c r="T93" s="52"/>
      <c r="U93" s="52"/>
      <c r="V93" s="52"/>
      <c r="W93" s="52"/>
      <c r="X93" s="52"/>
      <c r="Y93" s="52"/>
      <c r="Z93" s="52"/>
      <c r="AA93" s="52"/>
      <c r="AB93" s="52"/>
      <c r="AD93" s="143"/>
    </row>
    <row r="94" spans="4:31" s="54" customFormat="1" ht="18.5" collapsed="1">
      <c r="D94" s="97" t="s">
        <v>74</v>
      </c>
      <c r="E94" s="92"/>
      <c r="F94" s="99">
        <v>0</v>
      </c>
      <c r="G94" s="113">
        <v>-696.6</v>
      </c>
      <c r="H94" s="113">
        <v>-0.10000000000002274</v>
      </c>
      <c r="I94" s="113">
        <v>-0.19999999999993179</v>
      </c>
      <c r="J94" s="99">
        <v>0</v>
      </c>
      <c r="K94" s="151"/>
      <c r="L94" s="151"/>
      <c r="M94" s="52"/>
      <c r="N94" s="52"/>
      <c r="O94" s="155"/>
      <c r="P94" s="52"/>
      <c r="Q94" s="52"/>
      <c r="R94" s="52"/>
      <c r="S94" s="98"/>
      <c r="T94" s="52"/>
      <c r="U94" s="52"/>
      <c r="V94" s="52"/>
      <c r="W94" s="52"/>
      <c r="X94" s="52"/>
      <c r="Y94" s="52"/>
      <c r="Z94" s="52"/>
      <c r="AA94" s="52"/>
      <c r="AB94" s="52"/>
      <c r="AD94" s="143"/>
    </row>
    <row r="95" spans="4:31" s="54" customFormat="1" ht="18.5">
      <c r="D95" s="100" t="s">
        <v>75</v>
      </c>
      <c r="E95" s="92"/>
      <c r="F95" s="96">
        <v>-2119.9200000000005</v>
      </c>
      <c r="G95" s="118">
        <v>-651.87799999999925</v>
      </c>
      <c r="H95" s="118">
        <v>136.31800000000013</v>
      </c>
      <c r="I95" s="118">
        <v>32.200000000000067</v>
      </c>
      <c r="J95" s="96">
        <v>62.135805760000373</v>
      </c>
      <c r="K95" s="52"/>
      <c r="L95" s="52"/>
      <c r="M95" s="52"/>
      <c r="N95" s="52"/>
      <c r="O95" s="155"/>
      <c r="P95" s="52"/>
      <c r="Q95" s="52"/>
      <c r="R95" s="52"/>
      <c r="S95" s="101"/>
      <c r="T95" s="52"/>
      <c r="U95" s="52"/>
      <c r="V95" s="52"/>
      <c r="W95" s="52"/>
      <c r="X95" s="52"/>
      <c r="Y95" s="52"/>
      <c r="Z95" s="52"/>
      <c r="AA95" s="52"/>
      <c r="AB95" s="52"/>
      <c r="AD95" s="143"/>
    </row>
    <row r="96" spans="4:31" s="54" customFormat="1" ht="18.5">
      <c r="D96" s="97" t="s">
        <v>76</v>
      </c>
      <c r="E96" s="92"/>
      <c r="F96" s="99">
        <v>-2.4</v>
      </c>
      <c r="G96" s="113">
        <v>-66.599999999999994</v>
      </c>
      <c r="H96" s="113">
        <v>75</v>
      </c>
      <c r="I96" s="113">
        <v>21.7</v>
      </c>
      <c r="J96" s="99">
        <v>37.23460031999943</v>
      </c>
      <c r="K96" s="52"/>
      <c r="L96" s="52"/>
      <c r="M96" s="52"/>
      <c r="N96" s="52"/>
      <c r="O96" s="155"/>
      <c r="P96" s="52"/>
      <c r="Q96" s="52"/>
      <c r="R96" s="52"/>
      <c r="S96" s="98"/>
      <c r="T96" s="52"/>
      <c r="U96" s="52"/>
      <c r="V96" s="52"/>
      <c r="W96" s="52"/>
      <c r="X96" s="52"/>
      <c r="Y96" s="52"/>
      <c r="Z96" s="52"/>
      <c r="AA96" s="52"/>
      <c r="AB96" s="52"/>
      <c r="AD96" s="143"/>
    </row>
    <row r="97" spans="4:31" s="74" customFormat="1" ht="18.5">
      <c r="D97" s="100" t="s">
        <v>77</v>
      </c>
      <c r="E97" s="92"/>
      <c r="F97" s="96">
        <v>-2122.3200000000006</v>
      </c>
      <c r="G97" s="182">
        <v>-718.47799999999916</v>
      </c>
      <c r="H97" s="182">
        <v>211.31800000000013</v>
      </c>
      <c r="I97" s="182">
        <v>53.900000000000063</v>
      </c>
      <c r="J97" s="96">
        <v>99.37040607999981</v>
      </c>
      <c r="K97" s="52"/>
      <c r="L97" s="52"/>
      <c r="M97" s="52"/>
      <c r="N97" s="52"/>
      <c r="O97" s="155"/>
      <c r="P97" s="52"/>
      <c r="Q97" s="52"/>
      <c r="R97" s="52"/>
      <c r="S97" s="101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143"/>
      <c r="AE97" s="52"/>
    </row>
    <row r="98" spans="4:31" s="74" customFormat="1" ht="18.5">
      <c r="D98" s="97" t="s">
        <v>78</v>
      </c>
      <c r="E98" s="92"/>
      <c r="F98" s="99">
        <v>712.4</v>
      </c>
      <c r="G98" s="113">
        <v>3258.3999999999996</v>
      </c>
      <c r="H98" s="113">
        <v>3976.8979999999997</v>
      </c>
      <c r="I98" s="113">
        <v>3765.5799999999995</v>
      </c>
      <c r="J98" s="99">
        <v>3711.7</v>
      </c>
      <c r="K98" s="52"/>
      <c r="L98" s="52"/>
      <c r="M98" s="52"/>
      <c r="N98" s="52"/>
      <c r="O98" s="155"/>
      <c r="P98" s="52"/>
      <c r="Q98" s="52"/>
      <c r="R98" s="52"/>
      <c r="S98" s="98"/>
      <c r="T98" s="151"/>
      <c r="U98" s="52"/>
      <c r="V98" s="52"/>
      <c r="W98" s="52"/>
      <c r="X98" s="52"/>
      <c r="Y98" s="52"/>
      <c r="Z98" s="52"/>
      <c r="AA98" s="52"/>
      <c r="AB98" s="52"/>
      <c r="AC98" s="52"/>
      <c r="AD98" s="143"/>
      <c r="AE98" s="52"/>
    </row>
    <row r="99" spans="4:31" s="74" customFormat="1" ht="37">
      <c r="D99" s="100" t="s">
        <v>79</v>
      </c>
      <c r="E99" s="92"/>
      <c r="F99" s="96">
        <v>2834.7</v>
      </c>
      <c r="G99" s="182">
        <v>3976.8979999999997</v>
      </c>
      <c r="H99" s="182">
        <v>3765.5799999999995</v>
      </c>
      <c r="I99" s="182">
        <v>3711.6799999999994</v>
      </c>
      <c r="J99" s="96">
        <v>3612.3295939200002</v>
      </c>
      <c r="K99" s="52"/>
      <c r="L99" s="52"/>
      <c r="M99" s="52"/>
      <c r="N99" s="52"/>
      <c r="O99" s="155"/>
      <c r="P99" s="52"/>
      <c r="Q99" s="52"/>
      <c r="R99" s="52"/>
      <c r="S99" s="101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143"/>
      <c r="AE99" s="52"/>
    </row>
    <row r="100" spans="4:31" s="74" customFormat="1" ht="18.5">
      <c r="D100" s="100" t="s">
        <v>80</v>
      </c>
      <c r="E100" s="92"/>
      <c r="F100" s="99">
        <v>423.7</v>
      </c>
      <c r="G100" s="117">
        <v>0</v>
      </c>
      <c r="H100" s="117">
        <v>0</v>
      </c>
      <c r="I100" s="117">
        <v>0</v>
      </c>
      <c r="J100" s="96">
        <v>0</v>
      </c>
      <c r="K100" s="52"/>
      <c r="L100" s="52"/>
      <c r="M100" s="52"/>
      <c r="N100" s="52"/>
      <c r="O100" s="155"/>
      <c r="P100" s="52"/>
      <c r="Q100" s="52"/>
      <c r="R100" s="52"/>
      <c r="S100" s="98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143"/>
      <c r="AE100" s="52"/>
    </row>
    <row r="101" spans="4:31" s="74" customFormat="1" ht="18.5">
      <c r="D101" s="100" t="s">
        <v>81</v>
      </c>
      <c r="E101" s="92"/>
      <c r="F101" s="96">
        <v>3258.3999999999996</v>
      </c>
      <c r="G101" s="117">
        <v>3976.8979999999997</v>
      </c>
      <c r="H101" s="117">
        <v>3765.5799999999995</v>
      </c>
      <c r="I101" s="117">
        <v>3711.7277040599993</v>
      </c>
      <c r="J101" s="96">
        <v>3612.3295939200002</v>
      </c>
      <c r="K101" s="151"/>
      <c r="L101" s="52"/>
      <c r="M101" s="52"/>
      <c r="N101" s="52"/>
      <c r="O101" s="155"/>
      <c r="P101" s="52"/>
      <c r="Q101" s="52"/>
      <c r="R101" s="52"/>
      <c r="S101" s="101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143"/>
      <c r="AE101" s="52"/>
    </row>
    <row r="102" spans="4:31" s="74" customFormat="1" ht="18.5">
      <c r="D102" s="100" t="s">
        <v>82</v>
      </c>
      <c r="E102" s="92"/>
      <c r="F102" s="96">
        <v>-8.1</v>
      </c>
      <c r="G102" s="117">
        <v>-25.573999999999998</v>
      </c>
      <c r="H102" s="117">
        <v>-43.260000000000005</v>
      </c>
      <c r="I102" s="117">
        <v>-50.74</v>
      </c>
      <c r="J102" s="96">
        <v>-18.015999999999998</v>
      </c>
      <c r="K102" s="52"/>
      <c r="L102" s="52"/>
      <c r="M102" s="52"/>
      <c r="N102" s="52"/>
      <c r="O102" s="52"/>
      <c r="P102" s="52"/>
      <c r="Q102" s="52"/>
      <c r="R102" s="52"/>
      <c r="S102" s="101"/>
      <c r="T102" s="151"/>
      <c r="U102" s="52"/>
      <c r="V102" s="52"/>
      <c r="W102" s="52"/>
      <c r="X102" s="52"/>
      <c r="Y102" s="52"/>
      <c r="Z102" s="52"/>
      <c r="AA102" s="52"/>
      <c r="AB102" s="52"/>
      <c r="AC102" s="52"/>
      <c r="AD102" s="143"/>
      <c r="AE102" s="52"/>
    </row>
    <row r="103" spans="4:31" s="55" customFormat="1" ht="16.5" customHeight="1">
      <c r="D103" s="64"/>
      <c r="E103" s="74"/>
      <c r="F103" s="75"/>
      <c r="G103" s="75"/>
      <c r="H103" s="75"/>
      <c r="I103" s="75"/>
      <c r="J103" s="75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D103" s="143"/>
    </row>
    <row r="104" spans="4:31" s="54" customFormat="1" ht="19.75" customHeight="1">
      <c r="D104" s="66"/>
      <c r="E104" s="74"/>
      <c r="F104" s="79"/>
      <c r="G104" s="79"/>
      <c r="H104" s="79"/>
      <c r="I104" s="79"/>
      <c r="J104" s="79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D104" s="143"/>
    </row>
    <row r="105" spans="4:31" s="54" customFormat="1" ht="19.75" customHeight="1">
      <c r="D105" s="66"/>
      <c r="E105" s="74"/>
      <c r="F105" s="78"/>
      <c r="G105" s="78"/>
      <c r="H105" s="78"/>
      <c r="I105" s="78"/>
      <c r="J105" s="78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D105" s="143"/>
    </row>
    <row r="106" spans="4:31" s="55" customFormat="1" ht="16.5" customHeight="1">
      <c r="D106" s="64"/>
      <c r="E106" s="74"/>
      <c r="F106" s="75"/>
      <c r="G106" s="75"/>
      <c r="H106" s="75"/>
      <c r="I106" s="75"/>
      <c r="J106" s="75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D106" s="143"/>
    </row>
    <row r="107" spans="4:31" s="55" customFormat="1" ht="16.5" customHeight="1">
      <c r="D107" s="64"/>
      <c r="E107" s="74"/>
      <c r="F107" s="75"/>
      <c r="G107" s="75"/>
      <c r="H107" s="75"/>
      <c r="I107" s="75"/>
      <c r="J107" s="75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D107" s="143"/>
    </row>
    <row r="108" spans="4:31" s="55" customFormat="1" ht="16.5" customHeight="1">
      <c r="D108" s="64"/>
      <c r="E108" s="74"/>
      <c r="F108" s="75"/>
      <c r="G108" s="75"/>
      <c r="H108" s="75"/>
      <c r="I108" s="75"/>
      <c r="J108" s="75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D108" s="143"/>
    </row>
    <row r="109" spans="4:31" s="137" customFormat="1" ht="42" customHeight="1">
      <c r="D109" s="169" t="s">
        <v>83</v>
      </c>
      <c r="E109" s="170"/>
      <c r="F109" s="170"/>
      <c r="G109" s="170"/>
      <c r="H109" s="170"/>
      <c r="I109" s="170"/>
      <c r="J109" s="179"/>
      <c r="K109" s="150"/>
      <c r="L109" s="150"/>
      <c r="M109" s="150"/>
      <c r="N109" s="150"/>
      <c r="O109" s="150"/>
      <c r="P109" s="150"/>
      <c r="Q109" s="150"/>
      <c r="R109" s="150"/>
      <c r="S109" s="150"/>
      <c r="T109" s="150"/>
      <c r="U109" s="150"/>
      <c r="V109" s="150"/>
      <c r="W109" s="150"/>
      <c r="X109" s="150"/>
      <c r="Y109" s="150"/>
      <c r="Z109" s="150"/>
      <c r="AA109" s="150"/>
      <c r="AB109" s="150"/>
      <c r="AD109" s="143"/>
    </row>
    <row r="110" spans="4:31" s="55" customFormat="1" ht="37" customHeight="1">
      <c r="D110" s="65"/>
      <c r="E110" s="74"/>
      <c r="F110" s="180" t="s">
        <v>45</v>
      </c>
      <c r="G110" s="180" t="s">
        <v>45</v>
      </c>
      <c r="H110" s="180" t="s">
        <v>46</v>
      </c>
      <c r="I110" s="180" t="s">
        <v>45</v>
      </c>
      <c r="J110" s="180" t="s">
        <v>45</v>
      </c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D110" s="143"/>
    </row>
    <row r="111" spans="4:31" s="55" customFormat="1" ht="55.75" customHeight="1">
      <c r="D111" s="90" t="s">
        <v>17</v>
      </c>
      <c r="E111" s="92"/>
      <c r="F111" s="93" t="s">
        <v>47</v>
      </c>
      <c r="G111" s="91" t="s">
        <v>48</v>
      </c>
      <c r="H111" s="91" t="s">
        <v>49</v>
      </c>
      <c r="I111" s="91" t="s">
        <v>50</v>
      </c>
      <c r="J111" s="93" t="s">
        <v>51</v>
      </c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D111" s="143"/>
    </row>
    <row r="112" spans="4:31" s="54" customFormat="1" ht="18.5">
      <c r="D112" s="97" t="s">
        <v>84</v>
      </c>
      <c r="E112" s="74"/>
      <c r="F112" s="96">
        <v>86.25</v>
      </c>
      <c r="G112" s="113">
        <v>259.52999999999997</v>
      </c>
      <c r="H112" s="113">
        <v>432.375</v>
      </c>
      <c r="I112" s="113">
        <v>602.4</v>
      </c>
      <c r="J112" s="96">
        <v>172.42713573999998</v>
      </c>
      <c r="K112" s="52"/>
      <c r="L112" s="52"/>
      <c r="M112" s="52"/>
      <c r="N112" s="52"/>
      <c r="O112" s="52"/>
      <c r="P112" s="52"/>
      <c r="Q112" s="52"/>
      <c r="R112" s="52"/>
      <c r="S112" s="98"/>
      <c r="T112" s="52"/>
      <c r="U112" s="52"/>
      <c r="V112" s="52"/>
      <c r="W112" s="52"/>
      <c r="X112" s="52"/>
      <c r="Y112" s="52"/>
      <c r="Z112" s="52"/>
      <c r="AA112" s="52"/>
      <c r="AB112" s="52"/>
      <c r="AD112" s="143"/>
    </row>
    <row r="113" spans="4:31" s="54" customFormat="1" ht="18.5" collapsed="1">
      <c r="D113" s="97" t="s">
        <v>54</v>
      </c>
      <c r="E113" s="92"/>
      <c r="F113" s="96"/>
      <c r="G113" s="113">
        <v>-3.2</v>
      </c>
      <c r="H113" s="113">
        <v>-3.76</v>
      </c>
      <c r="I113" s="113">
        <v>-16.8</v>
      </c>
      <c r="J113" s="96">
        <v>-1.7745844</v>
      </c>
      <c r="K113" s="52"/>
      <c r="L113" s="52"/>
      <c r="M113" s="52"/>
      <c r="N113" s="52"/>
      <c r="O113" s="52"/>
      <c r="P113" s="52"/>
      <c r="Q113" s="52"/>
      <c r="R113" s="52"/>
      <c r="S113" s="98"/>
      <c r="T113" s="52"/>
      <c r="U113" s="52"/>
      <c r="V113" s="52"/>
      <c r="W113" s="52"/>
      <c r="X113" s="52"/>
      <c r="Y113" s="52"/>
      <c r="Z113" s="52"/>
      <c r="AA113" s="52"/>
      <c r="AB113" s="52"/>
      <c r="AD113" s="143"/>
    </row>
    <row r="114" spans="4:31" s="54" customFormat="1" ht="31.5" customHeight="1">
      <c r="D114" s="114" t="s">
        <v>55</v>
      </c>
      <c r="E114" s="92"/>
      <c r="F114" s="96">
        <v>86.25</v>
      </c>
      <c r="G114" s="115">
        <v>256.33</v>
      </c>
      <c r="H114" s="115">
        <v>428.61500000000001</v>
      </c>
      <c r="I114" s="115">
        <v>585.6</v>
      </c>
      <c r="J114" s="96">
        <v>170.65255133999997</v>
      </c>
      <c r="M114" s="52"/>
      <c r="N114" s="52"/>
      <c r="O114" s="52"/>
      <c r="P114" s="52"/>
      <c r="Q114" s="52"/>
      <c r="R114" s="52"/>
      <c r="S114" s="101"/>
      <c r="T114" s="52"/>
      <c r="U114" s="52"/>
      <c r="V114" s="52"/>
      <c r="W114" s="52"/>
      <c r="X114" s="52"/>
      <c r="Y114" s="52"/>
      <c r="Z114" s="52"/>
      <c r="AA114" s="52"/>
      <c r="AB114" s="52"/>
      <c r="AD114" s="143"/>
    </row>
    <row r="115" spans="4:31" ht="18.5">
      <c r="D115" s="116" t="s">
        <v>85</v>
      </c>
      <c r="E115" s="92"/>
      <c r="F115" s="99">
        <v>-4.74</v>
      </c>
      <c r="G115" s="113">
        <v>-15.904000000000003</v>
      </c>
      <c r="H115" s="113">
        <v>30.004999999999999</v>
      </c>
      <c r="I115" s="113">
        <v>54.5</v>
      </c>
      <c r="J115" s="99">
        <v>-18.2</v>
      </c>
      <c r="S115" s="98"/>
      <c r="AD115" s="143"/>
    </row>
    <row r="116" spans="4:31" s="74" customFormat="1" ht="37">
      <c r="D116" s="116" t="s">
        <v>57</v>
      </c>
      <c r="E116" s="92"/>
      <c r="F116" s="99" t="s">
        <v>58</v>
      </c>
      <c r="G116" s="113" t="s">
        <v>58</v>
      </c>
      <c r="H116" s="113">
        <v>-57.8</v>
      </c>
      <c r="I116" s="113">
        <v>-57.8</v>
      </c>
      <c r="J116" s="99">
        <v>0</v>
      </c>
      <c r="K116" s="52"/>
      <c r="L116" s="52"/>
      <c r="M116" s="52"/>
      <c r="N116" s="52"/>
      <c r="O116" s="52"/>
      <c r="P116" s="52"/>
      <c r="Q116" s="52"/>
      <c r="R116" s="52"/>
      <c r="S116" s="98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143"/>
      <c r="AE116" s="52"/>
    </row>
    <row r="117" spans="4:31" ht="18.5">
      <c r="D117" s="100" t="s">
        <v>59</v>
      </c>
      <c r="E117" s="186"/>
      <c r="F117" s="96">
        <v>81.510000000000005</v>
      </c>
      <c r="G117" s="117">
        <v>240.42599999999999</v>
      </c>
      <c r="H117" s="117">
        <v>400.82</v>
      </c>
      <c r="I117" s="117">
        <v>582.30000000000007</v>
      </c>
      <c r="J117" s="96">
        <v>152.45255133999999</v>
      </c>
      <c r="L117" s="51"/>
      <c r="S117" s="101"/>
      <c r="AD117" s="143"/>
    </row>
    <row r="118" spans="4:31" s="54" customFormat="1" ht="18.5" collapsed="1">
      <c r="D118" s="97" t="s">
        <v>60</v>
      </c>
      <c r="E118" s="92"/>
      <c r="F118" s="99">
        <v>0</v>
      </c>
      <c r="G118" s="113">
        <v>-22.78</v>
      </c>
      <c r="H118" s="113">
        <v>-24.1</v>
      </c>
      <c r="I118" s="113">
        <v>-93.3</v>
      </c>
      <c r="J118" s="99">
        <v>0</v>
      </c>
      <c r="K118" s="52"/>
      <c r="L118" s="51"/>
      <c r="M118" s="52"/>
      <c r="N118" s="52"/>
      <c r="O118" s="52"/>
      <c r="P118" s="52"/>
      <c r="Q118" s="52"/>
      <c r="R118" s="52"/>
      <c r="S118" s="98"/>
      <c r="T118" s="52"/>
      <c r="U118" s="52"/>
      <c r="V118" s="52"/>
      <c r="W118" s="52"/>
      <c r="X118" s="52"/>
      <c r="Y118" s="52"/>
      <c r="Z118" s="52"/>
      <c r="AA118" s="52"/>
      <c r="AB118" s="52"/>
      <c r="AD118" s="143"/>
    </row>
    <row r="119" spans="4:31" s="54" customFormat="1" ht="18.5" collapsed="1">
      <c r="D119" s="97" t="s">
        <v>61</v>
      </c>
      <c r="E119" s="92"/>
      <c r="F119" s="99">
        <v>-29.7</v>
      </c>
      <c r="G119" s="113">
        <v>-85.399999999999991</v>
      </c>
      <c r="H119" s="113">
        <v>-133.19999999999999</v>
      </c>
      <c r="I119" s="113">
        <v>-196.7</v>
      </c>
      <c r="J119" s="99">
        <v>-51.1</v>
      </c>
      <c r="K119" s="52"/>
      <c r="L119" s="52"/>
      <c r="M119" s="52"/>
      <c r="N119" s="52"/>
      <c r="O119" s="52"/>
      <c r="P119" s="52"/>
      <c r="Q119" s="52"/>
      <c r="R119" s="52"/>
      <c r="S119" s="98"/>
      <c r="T119" s="52"/>
      <c r="U119" s="52"/>
      <c r="V119" s="52"/>
      <c r="W119" s="52"/>
      <c r="X119" s="52"/>
      <c r="Y119" s="52"/>
      <c r="Z119" s="52"/>
      <c r="AA119" s="52"/>
      <c r="AB119" s="52"/>
      <c r="AD119" s="143"/>
    </row>
    <row r="120" spans="4:31" s="54" customFormat="1" ht="18.5" collapsed="1">
      <c r="D120" s="97" t="s">
        <v>62</v>
      </c>
      <c r="E120" s="92"/>
      <c r="F120" s="99">
        <v>-1.5</v>
      </c>
      <c r="G120" s="113">
        <v>-2.4500000000000002</v>
      </c>
      <c r="H120" s="113">
        <v>-16.3</v>
      </c>
      <c r="I120" s="113">
        <v>-20.5</v>
      </c>
      <c r="J120" s="99">
        <v>-8.2970116699999998</v>
      </c>
      <c r="K120" s="52"/>
      <c r="L120" s="52"/>
      <c r="M120" s="52"/>
      <c r="N120" s="52"/>
      <c r="O120" s="52"/>
      <c r="P120" s="52"/>
      <c r="Q120" s="52"/>
      <c r="R120" s="52"/>
      <c r="S120" s="98"/>
      <c r="T120" s="52"/>
      <c r="U120" s="156"/>
      <c r="V120" s="52"/>
      <c r="W120" s="52"/>
      <c r="X120" s="52"/>
      <c r="Y120" s="52"/>
      <c r="Z120" s="52"/>
      <c r="AA120" s="52"/>
      <c r="AB120" s="52"/>
      <c r="AD120" s="143"/>
    </row>
    <row r="121" spans="4:31" ht="18.5">
      <c r="D121" s="100" t="s">
        <v>63</v>
      </c>
      <c r="E121" s="92"/>
      <c r="F121" s="96">
        <v>50.31</v>
      </c>
      <c r="G121" s="182">
        <v>129.79599999999999</v>
      </c>
      <c r="H121" s="182">
        <v>227.21999999999997</v>
      </c>
      <c r="I121" s="182">
        <v>271.80000000000007</v>
      </c>
      <c r="J121" s="96">
        <v>93.055539669999987</v>
      </c>
      <c r="R121" s="151"/>
      <c r="S121" s="101"/>
      <c r="AD121" s="143"/>
    </row>
    <row r="122" spans="4:31" s="54" customFormat="1" ht="18.5" collapsed="1">
      <c r="D122" s="97" t="s">
        <v>64</v>
      </c>
      <c r="E122" s="92"/>
      <c r="F122" s="99">
        <v>-0.3</v>
      </c>
      <c r="G122" s="113">
        <v>-0.3</v>
      </c>
      <c r="H122" s="113">
        <v>-0.3</v>
      </c>
      <c r="I122" s="113">
        <v>1.1000000000000001</v>
      </c>
      <c r="J122" s="99">
        <v>0.56000000000000005</v>
      </c>
      <c r="K122" s="151"/>
      <c r="L122" s="52"/>
      <c r="M122" s="52"/>
      <c r="N122" s="52"/>
      <c r="O122" s="52"/>
      <c r="P122" s="52"/>
      <c r="Q122" s="52"/>
      <c r="R122" s="52"/>
      <c r="S122" s="98"/>
      <c r="T122" s="52"/>
      <c r="U122" s="52"/>
      <c r="V122" s="52"/>
      <c r="W122" s="52"/>
      <c r="X122" s="52"/>
      <c r="Y122" s="52"/>
      <c r="Z122" s="52"/>
      <c r="AA122" s="52"/>
      <c r="AB122" s="52"/>
      <c r="AD122" s="143"/>
    </row>
    <row r="123" spans="4:31" s="54" customFormat="1" ht="37" collapsed="1">
      <c r="D123" s="97" t="s">
        <v>65</v>
      </c>
      <c r="E123" s="92"/>
      <c r="F123" s="99">
        <v>-10.199999999999999</v>
      </c>
      <c r="G123" s="113">
        <v>-2</v>
      </c>
      <c r="H123" s="113">
        <v>19.399999999999999</v>
      </c>
      <c r="I123" s="113">
        <v>29.3</v>
      </c>
      <c r="J123" s="99">
        <v>-6.2013929999999959</v>
      </c>
      <c r="K123" s="151"/>
      <c r="L123" s="52"/>
      <c r="M123" s="52"/>
      <c r="N123" s="52"/>
      <c r="O123" s="52"/>
      <c r="P123" s="52"/>
      <c r="Q123" s="52"/>
      <c r="R123" s="52"/>
      <c r="S123" s="98"/>
      <c r="T123" s="52"/>
      <c r="U123" s="52"/>
      <c r="V123" s="52"/>
      <c r="W123" s="52"/>
      <c r="X123" s="52"/>
      <c r="Y123" s="52"/>
      <c r="Z123" s="52"/>
      <c r="AA123" s="52"/>
      <c r="AB123" s="52"/>
      <c r="AD123" s="143"/>
    </row>
    <row r="124" spans="4:31" s="54" customFormat="1" ht="18.5" collapsed="1">
      <c r="D124" s="97" t="s">
        <v>66</v>
      </c>
      <c r="E124" s="92"/>
      <c r="F124" s="99">
        <v>-8.07</v>
      </c>
      <c r="G124" s="113">
        <v>-21.5</v>
      </c>
      <c r="H124" s="113">
        <v>-64.2</v>
      </c>
      <c r="I124" s="113">
        <v>-101.9</v>
      </c>
      <c r="J124" s="99">
        <v>-16.2414156</v>
      </c>
      <c r="K124" s="52"/>
      <c r="L124" s="52"/>
      <c r="M124" s="52"/>
      <c r="N124" s="52"/>
      <c r="O124" s="52"/>
      <c r="P124" s="52"/>
      <c r="Q124" s="52"/>
      <c r="R124" s="52"/>
      <c r="S124" s="98"/>
      <c r="T124" s="151"/>
      <c r="U124" s="52"/>
      <c r="V124" s="52"/>
      <c r="W124" s="52"/>
      <c r="X124" s="52"/>
      <c r="Y124" s="52"/>
      <c r="Z124" s="52"/>
      <c r="AA124" s="52"/>
      <c r="AB124" s="52"/>
      <c r="AD124" s="143"/>
    </row>
    <row r="125" spans="4:31" s="54" customFormat="1" ht="18.5">
      <c r="D125" s="97" t="s">
        <v>86</v>
      </c>
      <c r="E125" s="92"/>
      <c r="F125" s="99"/>
      <c r="G125" s="113"/>
      <c r="H125" s="113"/>
      <c r="I125" s="113">
        <v>18.7</v>
      </c>
      <c r="J125" s="99">
        <v>0</v>
      </c>
      <c r="K125" s="52"/>
      <c r="L125" s="52"/>
      <c r="M125" s="52"/>
      <c r="N125" s="52"/>
      <c r="O125" s="52"/>
      <c r="P125" s="52"/>
      <c r="Q125" s="52"/>
      <c r="R125" s="52"/>
      <c r="S125" s="98"/>
      <c r="T125" s="151"/>
      <c r="U125" s="52"/>
      <c r="V125" s="52"/>
      <c r="W125" s="52"/>
      <c r="X125" s="52"/>
      <c r="Y125" s="52"/>
      <c r="Z125" s="52"/>
      <c r="AA125" s="52"/>
      <c r="AB125" s="52"/>
      <c r="AD125" s="143"/>
    </row>
    <row r="126" spans="4:31" s="54" customFormat="1" ht="18.5">
      <c r="D126" s="97" t="s">
        <v>68</v>
      </c>
      <c r="E126" s="92"/>
      <c r="F126" s="99"/>
      <c r="G126" s="113"/>
      <c r="H126" s="113">
        <v>57.8</v>
      </c>
      <c r="I126" s="113">
        <v>63.4</v>
      </c>
      <c r="J126" s="99">
        <v>-2.9585287899996668</v>
      </c>
      <c r="K126" s="52"/>
      <c r="L126" s="52"/>
      <c r="M126" s="52"/>
      <c r="N126" s="52"/>
      <c r="O126" s="52"/>
      <c r="P126" s="52"/>
      <c r="Q126" s="52"/>
      <c r="R126" s="52"/>
      <c r="S126" s="98"/>
      <c r="T126" s="52"/>
      <c r="U126" s="52"/>
      <c r="V126" s="52"/>
      <c r="W126" s="52"/>
      <c r="X126" s="52"/>
      <c r="Y126" s="52"/>
      <c r="Z126" s="52"/>
      <c r="AA126" s="52"/>
      <c r="AB126" s="52"/>
      <c r="AD126" s="143"/>
    </row>
    <row r="127" spans="4:31" ht="18.5">
      <c r="D127" s="100" t="s">
        <v>69</v>
      </c>
      <c r="E127" s="92"/>
      <c r="F127" s="96">
        <v>31.74</v>
      </c>
      <c r="G127" s="118">
        <v>105.996</v>
      </c>
      <c r="H127" s="118">
        <v>239.91999999999996</v>
      </c>
      <c r="I127" s="118">
        <v>282.40000000000003</v>
      </c>
      <c r="J127" s="96">
        <v>68.214202280000336</v>
      </c>
      <c r="M127" s="151"/>
      <c r="S127" s="98"/>
      <c r="AD127" s="143"/>
    </row>
    <row r="128" spans="4:31" s="54" customFormat="1" ht="18.5" collapsed="1">
      <c r="D128" s="97" t="s">
        <v>70</v>
      </c>
      <c r="E128" s="92"/>
      <c r="F128" s="99"/>
      <c r="G128" s="113"/>
      <c r="H128" s="113"/>
      <c r="I128" s="113"/>
      <c r="J128" s="99">
        <v>-0.47839651999995447</v>
      </c>
      <c r="K128" s="52"/>
      <c r="L128" s="151"/>
      <c r="M128" s="52"/>
      <c r="N128" s="52"/>
      <c r="O128" s="52"/>
      <c r="P128" s="52"/>
      <c r="Q128" s="52"/>
      <c r="R128" s="52"/>
      <c r="S128" s="98"/>
      <c r="T128" s="52"/>
      <c r="U128" s="52"/>
      <c r="V128" s="52"/>
      <c r="W128" s="52"/>
      <c r="X128" s="52"/>
      <c r="Y128" s="52"/>
      <c r="Z128" s="52"/>
      <c r="AA128" s="52"/>
      <c r="AB128" s="52"/>
      <c r="AD128" s="143"/>
    </row>
    <row r="129" spans="4:31" s="54" customFormat="1" ht="18.5" collapsed="1">
      <c r="D129" s="97" t="s">
        <v>87</v>
      </c>
      <c r="E129" s="92"/>
      <c r="F129" s="99">
        <v>-2140</v>
      </c>
      <c r="G129" s="113">
        <v>-2140</v>
      </c>
      <c r="H129" s="113">
        <v>-2140.1999999999998</v>
      </c>
      <c r="I129" s="113">
        <v>-2140.1999999999998</v>
      </c>
      <c r="J129" s="99">
        <v>0</v>
      </c>
      <c r="K129" s="151"/>
      <c r="L129" s="151"/>
      <c r="M129" s="52"/>
      <c r="N129" s="52"/>
      <c r="O129" s="52"/>
      <c r="P129" s="52"/>
      <c r="Q129" s="52"/>
      <c r="R129" s="52"/>
      <c r="S129" s="98"/>
      <c r="T129" s="52"/>
      <c r="U129" s="52"/>
      <c r="V129" s="52"/>
      <c r="W129" s="52"/>
      <c r="X129" s="52"/>
      <c r="Y129" s="52"/>
      <c r="Z129" s="52"/>
      <c r="AA129" s="52"/>
      <c r="AB129" s="52"/>
      <c r="AD129" s="143"/>
    </row>
    <row r="130" spans="4:31" s="54" customFormat="1" ht="18.5" collapsed="1">
      <c r="D130" s="97" t="s">
        <v>72</v>
      </c>
      <c r="E130" s="92"/>
      <c r="F130" s="99">
        <v>-3.26</v>
      </c>
      <c r="G130" s="113">
        <v>-12.494</v>
      </c>
      <c r="H130" s="113">
        <v>-12.3</v>
      </c>
      <c r="I130" s="113">
        <v>-10</v>
      </c>
      <c r="J130" s="99">
        <v>-5.6</v>
      </c>
      <c r="K130" s="151"/>
      <c r="L130" s="151"/>
      <c r="M130" s="52"/>
      <c r="N130" s="52"/>
      <c r="O130" s="52"/>
      <c r="P130" s="52"/>
      <c r="Q130" s="52"/>
      <c r="R130" s="52"/>
      <c r="S130" s="98"/>
      <c r="T130" s="52"/>
      <c r="U130" s="52"/>
      <c r="V130" s="52"/>
      <c r="W130" s="52"/>
      <c r="X130" s="52"/>
      <c r="Y130" s="52"/>
      <c r="Z130" s="52"/>
      <c r="AA130" s="52"/>
      <c r="AB130" s="52"/>
      <c r="AD130" s="143"/>
    </row>
    <row r="131" spans="4:31" s="54" customFormat="1" ht="18.5" collapsed="1">
      <c r="D131" s="97" t="s">
        <v>88</v>
      </c>
      <c r="E131" s="92"/>
      <c r="F131" s="99">
        <v>-8.4</v>
      </c>
      <c r="G131" s="113">
        <v>-28.700000000000003</v>
      </c>
      <c r="H131" s="113">
        <v>-26.200000000000003</v>
      </c>
      <c r="I131" s="113">
        <v>-38.6</v>
      </c>
      <c r="J131" s="99"/>
      <c r="K131" s="151"/>
      <c r="L131" s="151"/>
      <c r="M131" s="52"/>
      <c r="N131" s="52"/>
      <c r="O131" s="52"/>
      <c r="P131" s="52"/>
      <c r="Q131" s="52"/>
      <c r="R131" s="52"/>
      <c r="S131" s="98"/>
      <c r="T131" s="52"/>
      <c r="U131" s="52"/>
      <c r="V131" s="52"/>
      <c r="W131" s="52"/>
      <c r="X131" s="52"/>
      <c r="Y131" s="52"/>
      <c r="Z131" s="52"/>
      <c r="AA131" s="52"/>
      <c r="AB131" s="52"/>
      <c r="AD131" s="143"/>
    </row>
    <row r="132" spans="4:31" s="54" customFormat="1" ht="18.5" collapsed="1">
      <c r="D132" s="97" t="s">
        <v>74</v>
      </c>
      <c r="E132" s="92"/>
      <c r="F132" s="99">
        <v>0</v>
      </c>
      <c r="G132" s="113">
        <v>-696.6</v>
      </c>
      <c r="H132" s="113">
        <v>-696.7</v>
      </c>
      <c r="I132" s="113">
        <v>-696.9</v>
      </c>
      <c r="J132" s="99">
        <v>0</v>
      </c>
      <c r="K132" s="151"/>
      <c r="L132" s="151"/>
      <c r="M132" s="52"/>
      <c r="N132" s="52"/>
      <c r="O132" s="52"/>
      <c r="P132" s="52"/>
      <c r="Q132" s="52"/>
      <c r="R132" s="52"/>
      <c r="S132" s="98"/>
      <c r="T132" s="52"/>
      <c r="U132" s="52"/>
      <c r="V132" s="52"/>
      <c r="W132" s="52"/>
      <c r="X132" s="52"/>
      <c r="Y132" s="52"/>
      <c r="Z132" s="52"/>
      <c r="AA132" s="52"/>
      <c r="AB132" s="52"/>
      <c r="AD132" s="143"/>
    </row>
    <row r="133" spans="4:31" s="54" customFormat="1" ht="18.5">
      <c r="D133" s="100" t="s">
        <v>75</v>
      </c>
      <c r="E133" s="92"/>
      <c r="F133" s="96">
        <v>-2119.9200000000005</v>
      </c>
      <c r="G133" s="118">
        <v>-2771.7979999999998</v>
      </c>
      <c r="H133" s="118">
        <v>-2635.4799999999996</v>
      </c>
      <c r="I133" s="118">
        <v>-2603.3000000000002</v>
      </c>
      <c r="J133" s="96">
        <v>62.135805760000373</v>
      </c>
      <c r="K133" s="52"/>
      <c r="L133" s="151"/>
      <c r="M133" s="52"/>
      <c r="N133" s="52"/>
      <c r="O133" s="52"/>
      <c r="P133" s="52"/>
      <c r="Q133" s="52"/>
      <c r="R133" s="52"/>
      <c r="S133" s="101"/>
      <c r="T133" s="52"/>
      <c r="U133" s="52"/>
      <c r="V133" s="52"/>
      <c r="W133" s="52"/>
      <c r="X133" s="52"/>
      <c r="Y133" s="52"/>
      <c r="Z133" s="52"/>
      <c r="AA133" s="52"/>
      <c r="AB133" s="52"/>
      <c r="AD133" s="143"/>
    </row>
    <row r="134" spans="4:31" s="54" customFormat="1" ht="18.5">
      <c r="D134" s="97" t="s">
        <v>89</v>
      </c>
      <c r="E134" s="92"/>
      <c r="F134" s="99">
        <v>-2.4</v>
      </c>
      <c r="G134" s="113">
        <v>-69</v>
      </c>
      <c r="H134" s="113">
        <v>6</v>
      </c>
      <c r="I134" s="113">
        <v>27.7</v>
      </c>
      <c r="J134" s="99">
        <v>37.23460031999943</v>
      </c>
      <c r="K134" s="52"/>
      <c r="L134" s="52"/>
      <c r="M134" s="52"/>
      <c r="N134" s="52"/>
      <c r="O134" s="52"/>
      <c r="P134" s="52"/>
      <c r="Q134" s="52"/>
      <c r="R134" s="52"/>
      <c r="S134" s="98"/>
      <c r="T134" s="52"/>
      <c r="U134" s="52"/>
      <c r="V134" s="52"/>
      <c r="W134" s="52"/>
      <c r="X134" s="52"/>
      <c r="Y134" s="52"/>
      <c r="Z134" s="52"/>
      <c r="AA134" s="52"/>
      <c r="AB134" s="52"/>
      <c r="AD134" s="143"/>
    </row>
    <row r="135" spans="4:31" ht="18.5">
      <c r="D135" s="100" t="s">
        <v>77</v>
      </c>
      <c r="E135" s="92"/>
      <c r="F135" s="96">
        <v>-2122.3200000000006</v>
      </c>
      <c r="G135" s="182">
        <v>-2840.7979999999998</v>
      </c>
      <c r="H135" s="182">
        <v>-2629.4799999999996</v>
      </c>
      <c r="I135" s="182">
        <v>-2575.6000000000004</v>
      </c>
      <c r="J135" s="96">
        <v>99.37040607999981</v>
      </c>
      <c r="L135" s="151"/>
      <c r="N135" s="151"/>
      <c r="S135" s="101"/>
      <c r="AD135" s="143"/>
    </row>
    <row r="136" spans="4:31" ht="18.5">
      <c r="D136" s="97" t="s">
        <v>78</v>
      </c>
      <c r="E136" s="92"/>
      <c r="F136" s="96">
        <v>712.4</v>
      </c>
      <c r="G136" s="113">
        <f t="shared" ref="G136:H136" si="0">+G98</f>
        <v>3258.3999999999996</v>
      </c>
      <c r="H136" s="113">
        <f t="shared" si="0"/>
        <v>3976.8979999999997</v>
      </c>
      <c r="I136" s="113">
        <f>+I98</f>
        <v>3765.5799999999995</v>
      </c>
      <c r="J136" s="96">
        <v>3711.7</v>
      </c>
      <c r="S136" s="98"/>
      <c r="T136" s="151"/>
      <c r="AD136" s="143"/>
    </row>
    <row r="137" spans="4:31" s="74" customFormat="1" ht="39" customHeight="1">
      <c r="D137" s="100" t="s">
        <v>79</v>
      </c>
      <c r="E137" s="92"/>
      <c r="F137" s="96">
        <v>2834.7</v>
      </c>
      <c r="G137" s="182">
        <v>3553.1979999999999</v>
      </c>
      <c r="H137" s="182">
        <v>3341.8799999999997</v>
      </c>
      <c r="I137" s="182">
        <v>3288.0000000000005</v>
      </c>
      <c r="J137" s="96">
        <v>3612.3295939200002</v>
      </c>
      <c r="K137" s="52"/>
      <c r="L137" s="52"/>
      <c r="M137" s="52"/>
      <c r="N137" s="52"/>
      <c r="O137" s="52"/>
      <c r="P137" s="52"/>
      <c r="Q137" s="52"/>
      <c r="R137" s="52"/>
      <c r="S137" s="101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143"/>
      <c r="AE137" s="52"/>
    </row>
    <row r="138" spans="4:31" s="74" customFormat="1" ht="31.5" customHeight="1">
      <c r="D138" s="184" t="s">
        <v>80</v>
      </c>
      <c r="E138" s="92"/>
      <c r="F138" s="99">
        <v>423.7</v>
      </c>
      <c r="G138" s="185">
        <v>423.7</v>
      </c>
      <c r="H138" s="185">
        <v>423.7</v>
      </c>
      <c r="I138" s="185">
        <v>423.7</v>
      </c>
      <c r="J138" s="96">
        <v>0</v>
      </c>
      <c r="K138" s="52"/>
      <c r="L138" s="52"/>
      <c r="M138" s="52"/>
      <c r="N138" s="52"/>
      <c r="O138" s="52"/>
      <c r="P138" s="52"/>
      <c r="Q138" s="52"/>
      <c r="R138" s="52"/>
      <c r="S138" s="98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143"/>
      <c r="AE138" s="52"/>
    </row>
    <row r="139" spans="4:31" s="74" customFormat="1" ht="31.5" customHeight="1">
      <c r="D139" s="100" t="s">
        <v>81</v>
      </c>
      <c r="E139" s="92"/>
      <c r="F139" s="96">
        <v>3258.3999999999996</v>
      </c>
      <c r="G139" s="117">
        <v>3976.8979999999997</v>
      </c>
      <c r="H139" s="117">
        <v>3765.5799999999995</v>
      </c>
      <c r="I139" s="117">
        <v>3711.7277040599993</v>
      </c>
      <c r="J139" s="96">
        <v>3612.3295939200002</v>
      </c>
      <c r="K139" s="151"/>
      <c r="L139" s="52"/>
      <c r="M139" s="52"/>
      <c r="N139" s="52"/>
      <c r="O139" s="151"/>
      <c r="P139" s="52"/>
      <c r="Q139" s="52"/>
      <c r="R139" s="52"/>
      <c r="S139" s="101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143"/>
      <c r="AE139" s="52"/>
    </row>
    <row r="140" spans="4:31" ht="18.5">
      <c r="D140" s="100" t="s">
        <v>82</v>
      </c>
      <c r="E140" s="92"/>
      <c r="F140" s="96">
        <v>-8.1</v>
      </c>
      <c r="G140" s="117">
        <v>-33.673999999999999</v>
      </c>
      <c r="H140" s="117">
        <v>-67.960000000000008</v>
      </c>
      <c r="I140" s="117">
        <v>-118.7</v>
      </c>
      <c r="J140" s="96">
        <v>-18.015999999999998</v>
      </c>
      <c r="L140" s="151"/>
      <c r="M140" s="162"/>
      <c r="S140" s="101"/>
      <c r="T140" s="151"/>
      <c r="AD140" s="143"/>
    </row>
    <row r="141" spans="4:31" ht="18.5">
      <c r="D141" s="119"/>
      <c r="E141" s="92"/>
      <c r="F141" s="120"/>
      <c r="G141" s="120"/>
      <c r="H141" s="120"/>
      <c r="I141" s="120"/>
      <c r="J141" s="120"/>
      <c r="M141" s="162"/>
      <c r="S141" s="157"/>
    </row>
    <row r="142" spans="4:31" s="54" customFormat="1" collapsed="1">
      <c r="D142" s="70"/>
      <c r="F142" s="77"/>
      <c r="G142" s="77"/>
      <c r="H142" s="77"/>
      <c r="I142" s="77"/>
      <c r="J142" s="77"/>
      <c r="M142" s="163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</row>
    <row r="143" spans="4:31" s="54" customFormat="1" ht="19.75" customHeight="1">
      <c r="D143" s="66"/>
      <c r="E143" s="74"/>
      <c r="F143" s="79"/>
      <c r="G143" s="79"/>
      <c r="H143" s="79"/>
      <c r="I143" s="165"/>
      <c r="J143" s="79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</row>
    <row r="144" spans="4:31" s="54" customFormat="1" ht="19.75" customHeight="1">
      <c r="D144" s="66"/>
      <c r="E144" s="74"/>
      <c r="F144" s="78"/>
      <c r="G144" s="78"/>
      <c r="H144" s="78"/>
      <c r="I144" s="78"/>
      <c r="J144" s="78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</row>
    <row r="145" spans="1:31" s="55" customFormat="1" ht="16.5" customHeight="1">
      <c r="D145" s="64"/>
      <c r="E145" s="74"/>
      <c r="F145" s="75"/>
      <c r="G145" s="75"/>
      <c r="H145" s="75"/>
      <c r="I145" s="75"/>
      <c r="J145" s="75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</row>
    <row r="146" spans="1:31" s="137" customFormat="1" ht="42" customHeight="1">
      <c r="D146" s="169" t="s">
        <v>90</v>
      </c>
      <c r="E146" s="170"/>
      <c r="F146" s="170"/>
      <c r="G146" s="170"/>
      <c r="H146" s="170"/>
      <c r="I146" s="170"/>
      <c r="J146" s="179"/>
      <c r="K146" s="150"/>
      <c r="L146" s="150"/>
      <c r="M146" s="150"/>
      <c r="N146" s="150"/>
      <c r="O146" s="150"/>
      <c r="P146" s="150"/>
      <c r="Q146" s="150"/>
      <c r="R146" s="150"/>
      <c r="S146" s="150"/>
      <c r="T146" s="150"/>
      <c r="U146" s="150"/>
      <c r="V146" s="150"/>
      <c r="W146" s="150"/>
      <c r="X146" s="150"/>
      <c r="Y146" s="150"/>
      <c r="Z146" s="150"/>
      <c r="AA146" s="150"/>
      <c r="AB146" s="150"/>
    </row>
    <row r="147" spans="1:31" s="54" customFormat="1" ht="33.65" customHeight="1" collapsed="1">
      <c r="D147" s="216"/>
      <c r="E147" s="74"/>
      <c r="F147" s="181" t="s">
        <v>45</v>
      </c>
      <c r="G147" s="181" t="s">
        <v>45</v>
      </c>
      <c r="H147" s="181" t="s">
        <v>46</v>
      </c>
      <c r="I147" s="181" t="s">
        <v>45</v>
      </c>
      <c r="J147" s="181" t="s">
        <v>45</v>
      </c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</row>
    <row r="148" spans="1:31" s="55" customFormat="1" ht="55.75" customHeight="1">
      <c r="D148" s="90" t="s">
        <v>17</v>
      </c>
      <c r="E148" s="92"/>
      <c r="F148" s="93" t="s">
        <v>47</v>
      </c>
      <c r="G148" s="91" t="s">
        <v>48</v>
      </c>
      <c r="H148" s="91" t="s">
        <v>49</v>
      </c>
      <c r="I148" s="91" t="s">
        <v>50</v>
      </c>
      <c r="J148" s="93" t="s">
        <v>51</v>
      </c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D148" s="143"/>
    </row>
    <row r="149" spans="1:31" s="54" customFormat="1" ht="18.5" collapsed="1">
      <c r="A149" s="55"/>
      <c r="B149" s="55"/>
      <c r="C149" s="55"/>
      <c r="D149" s="97" t="s">
        <v>91</v>
      </c>
      <c r="E149" s="92"/>
      <c r="F149" s="122">
        <v>6712</v>
      </c>
      <c r="G149" s="121">
        <v>6112.7839999999997</v>
      </c>
      <c r="H149" s="121">
        <v>6112.7839999999997</v>
      </c>
      <c r="I149" s="121">
        <v>6112.78400986</v>
      </c>
      <c r="J149" s="122">
        <v>6112.78400986</v>
      </c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121"/>
    </row>
    <row r="150" spans="1:31" s="60" customFormat="1" ht="18.5">
      <c r="A150" s="55"/>
      <c r="B150" s="55"/>
      <c r="C150" s="55"/>
      <c r="D150" s="97" t="s">
        <v>92</v>
      </c>
      <c r="E150" s="92"/>
      <c r="F150" s="122">
        <v>783.4</v>
      </c>
      <c r="G150" s="121">
        <v>777.72900000000004</v>
      </c>
      <c r="H150" s="121">
        <v>798</v>
      </c>
      <c r="I150" s="121">
        <v>811.65733420000015</v>
      </c>
      <c r="J150" s="122">
        <v>802.18211977000021</v>
      </c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</row>
    <row r="151" spans="1:31" s="60" customFormat="1" ht="18.5">
      <c r="A151" s="55"/>
      <c r="B151" s="55"/>
      <c r="C151" s="55"/>
      <c r="D151" s="97" t="s">
        <v>93</v>
      </c>
      <c r="E151" s="92"/>
      <c r="F151" s="122">
        <v>13.3</v>
      </c>
      <c r="G151" s="121">
        <v>809.60500000000002</v>
      </c>
      <c r="H151" s="121">
        <v>786</v>
      </c>
      <c r="I151" s="121">
        <v>762.46305400000006</v>
      </c>
      <c r="J151" s="122">
        <v>744.09490986000003</v>
      </c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</row>
    <row r="152" spans="1:31" s="60" customFormat="1" ht="18.5" hidden="1">
      <c r="A152" s="55"/>
      <c r="B152" s="55"/>
      <c r="C152" s="55"/>
      <c r="D152" s="123" t="s">
        <v>94</v>
      </c>
      <c r="E152" s="92"/>
      <c r="F152" s="124">
        <v>0</v>
      </c>
      <c r="G152" s="121"/>
      <c r="H152" s="121"/>
      <c r="I152" s="121"/>
      <c r="J152" s="124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</row>
    <row r="153" spans="1:31" s="60" customFormat="1" ht="18.5">
      <c r="A153" s="55"/>
      <c r="B153" s="55"/>
      <c r="C153" s="55"/>
      <c r="D153" s="123" t="s">
        <v>95</v>
      </c>
      <c r="E153" s="92"/>
      <c r="F153" s="124">
        <v>1168</v>
      </c>
      <c r="G153" s="121">
        <v>1229.5260000000001</v>
      </c>
      <c r="H153" s="121">
        <v>1149</v>
      </c>
      <c r="I153" s="121">
        <v>1140.4012010000001</v>
      </c>
      <c r="J153" s="124">
        <v>1107.32218827</v>
      </c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</row>
    <row r="154" spans="1:31" s="60" customFormat="1" ht="18.5">
      <c r="A154" s="55"/>
      <c r="B154" s="55"/>
      <c r="C154" s="55"/>
      <c r="D154" s="125" t="s">
        <v>96</v>
      </c>
      <c r="E154" s="92"/>
      <c r="F154" s="127">
        <v>8676.7000000000007</v>
      </c>
      <c r="G154" s="126">
        <v>8929.6440000000002</v>
      </c>
      <c r="H154" s="126">
        <v>8845.7839999999997</v>
      </c>
      <c r="I154" s="126">
        <v>8827.3055990600005</v>
      </c>
      <c r="J154" s="127">
        <v>8766.3832277600013</v>
      </c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</row>
    <row r="155" spans="1:31" s="60" customFormat="1" ht="18.5">
      <c r="A155" s="55"/>
      <c r="B155" s="55"/>
      <c r="C155" s="55"/>
      <c r="D155" s="97" t="s">
        <v>97</v>
      </c>
      <c r="E155" s="92"/>
      <c r="F155" s="124">
        <v>64</v>
      </c>
      <c r="G155" s="121">
        <v>94.260999999999996</v>
      </c>
      <c r="H155" s="121">
        <v>24</v>
      </c>
      <c r="I155" s="121">
        <v>-33.652574829999985</v>
      </c>
      <c r="J155" s="124">
        <v>-9.2482532299999942</v>
      </c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  <c r="AA155" s="52"/>
      <c r="AB155" s="52"/>
      <c r="AC155" s="52"/>
      <c r="AD155" s="52"/>
      <c r="AE155" s="52"/>
    </row>
    <row r="156" spans="1:31" s="60" customFormat="1" ht="18.5">
      <c r="D156" s="97" t="s">
        <v>98</v>
      </c>
      <c r="E156" s="92"/>
      <c r="F156" s="124">
        <v>-570</v>
      </c>
      <c r="G156" s="121">
        <v>-0.2</v>
      </c>
      <c r="H156" s="121"/>
      <c r="I156" s="121"/>
      <c r="J156" s="124">
        <v>0</v>
      </c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</row>
    <row r="157" spans="1:31" s="60" customFormat="1" ht="18.5">
      <c r="D157" s="125" t="s">
        <v>99</v>
      </c>
      <c r="E157" s="92"/>
      <c r="F157" s="127">
        <v>-506</v>
      </c>
      <c r="G157" s="126">
        <v>94.060999999999993</v>
      </c>
      <c r="H157" s="126">
        <v>24</v>
      </c>
      <c r="I157" s="126">
        <v>-33.652574829999985</v>
      </c>
      <c r="J157" s="127">
        <v>-9.2482532299999942</v>
      </c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  <c r="AA157" s="52"/>
      <c r="AB157" s="52"/>
      <c r="AC157" s="52"/>
      <c r="AD157" s="52"/>
      <c r="AE157" s="52"/>
    </row>
    <row r="158" spans="1:31" s="60" customFormat="1" ht="18.5">
      <c r="D158" s="97" t="s">
        <v>100</v>
      </c>
      <c r="E158" s="92"/>
      <c r="F158" s="122">
        <v>-217</v>
      </c>
      <c r="G158" s="121">
        <v>-218.02099999999999</v>
      </c>
      <c r="H158" s="121">
        <v>-220</v>
      </c>
      <c r="I158" s="121">
        <v>-220.58515206999999</v>
      </c>
      <c r="J158" s="122">
        <v>-221.38266580000001</v>
      </c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  <c r="AA158" s="52"/>
      <c r="AB158" s="52"/>
      <c r="AC158" s="52"/>
      <c r="AD158" s="52"/>
      <c r="AE158" s="52"/>
    </row>
    <row r="159" spans="1:31" s="60" customFormat="1" ht="18.5">
      <c r="D159" s="97" t="s">
        <v>101</v>
      </c>
      <c r="E159" s="92"/>
      <c r="F159" s="124">
        <v>-81</v>
      </c>
      <c r="G159" s="121">
        <v>-334.74</v>
      </c>
      <c r="H159" s="121">
        <v>-346</v>
      </c>
      <c r="I159" s="121">
        <v>-277.39005828000001</v>
      </c>
      <c r="J159" s="124">
        <v>-296.32012524999999</v>
      </c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</row>
    <row r="160" spans="1:31" s="60" customFormat="1" ht="18.5">
      <c r="D160" s="97" t="s">
        <v>102</v>
      </c>
      <c r="E160" s="92"/>
      <c r="F160" s="124">
        <v>-30.4</v>
      </c>
      <c r="G160" s="121" t="s">
        <v>58</v>
      </c>
      <c r="H160" s="121">
        <v>-3</v>
      </c>
      <c r="I160" s="121">
        <v>-3.4688166699999998</v>
      </c>
      <c r="J160" s="124">
        <v>-3.4834026700000003</v>
      </c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</row>
    <row r="161" spans="4:33" s="60" customFormat="1" ht="18.5">
      <c r="D161" s="125" t="s">
        <v>103</v>
      </c>
      <c r="E161" s="92"/>
      <c r="F161" s="127">
        <v>-328.4</v>
      </c>
      <c r="G161" s="126">
        <v>-552.76099999999997</v>
      </c>
      <c r="H161" s="126">
        <v>-569</v>
      </c>
      <c r="I161" s="126">
        <v>-501.44402702000002</v>
      </c>
      <c r="J161" s="127">
        <v>-521.18619372000001</v>
      </c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</row>
    <row r="162" spans="4:33" s="60" customFormat="1" ht="18.5">
      <c r="D162" s="128" t="s">
        <v>104</v>
      </c>
      <c r="E162" s="92"/>
      <c r="F162" s="130">
        <v>7842.3000000000011</v>
      </c>
      <c r="G162" s="129">
        <v>8470.9439999999995</v>
      </c>
      <c r="H162" s="129">
        <v>8300.7839999999997</v>
      </c>
      <c r="I162" s="129">
        <v>8292.2089972100002</v>
      </c>
      <c r="J162" s="130">
        <v>8235.9487808100021</v>
      </c>
      <c r="K162" s="158"/>
      <c r="L162" s="52"/>
      <c r="M162" s="52"/>
      <c r="N162" s="52"/>
      <c r="O162" s="158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</row>
    <row r="163" spans="4:33" s="60" customFormat="1" ht="18.5">
      <c r="D163" s="97" t="s">
        <v>105</v>
      </c>
      <c r="E163" s="92"/>
      <c r="F163" s="124">
        <v>599.77800000000002</v>
      </c>
      <c r="G163" s="121">
        <v>600</v>
      </c>
      <c r="H163" s="121">
        <v>600</v>
      </c>
      <c r="I163" s="121">
        <v>600</v>
      </c>
      <c r="J163" s="124">
        <v>600</v>
      </c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</row>
    <row r="164" spans="4:33" s="60" customFormat="1" ht="18.5">
      <c r="D164" s="97" t="s">
        <v>106</v>
      </c>
      <c r="E164" s="92"/>
      <c r="F164" s="124">
        <v>120</v>
      </c>
      <c r="G164" s="121">
        <v>120</v>
      </c>
      <c r="H164" s="121">
        <v>120</v>
      </c>
      <c r="I164" s="121">
        <v>120</v>
      </c>
      <c r="J164" s="124">
        <v>120</v>
      </c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</row>
    <row r="165" spans="4:33" s="60" customFormat="1" ht="18.5">
      <c r="D165" s="97" t="s">
        <v>107</v>
      </c>
      <c r="E165" s="92"/>
      <c r="F165" s="124">
        <v>3830</v>
      </c>
      <c r="G165" s="121">
        <v>3703</v>
      </c>
      <c r="H165" s="121">
        <v>3703</v>
      </c>
      <c r="I165" s="121">
        <v>3703.44</v>
      </c>
      <c r="J165" s="124">
        <v>3860.1152722399993</v>
      </c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  <c r="AA165" s="52"/>
      <c r="AB165" s="52"/>
      <c r="AC165" s="52"/>
      <c r="AD165" s="52"/>
      <c r="AE165" s="52"/>
    </row>
    <row r="166" spans="4:33" s="60" customFormat="1" ht="18.5">
      <c r="D166" s="97" t="s">
        <v>108</v>
      </c>
      <c r="E166" s="92"/>
      <c r="F166" s="124">
        <v>33.510000000000005</v>
      </c>
      <c r="G166" s="121">
        <v>72</v>
      </c>
      <c r="H166" s="121">
        <v>113</v>
      </c>
      <c r="I166" s="121">
        <v>156.99</v>
      </c>
      <c r="J166" s="124">
        <v>43.451956029999991</v>
      </c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  <c r="AA166" s="52"/>
      <c r="AB166" s="52"/>
      <c r="AC166" s="52"/>
      <c r="AD166" s="52"/>
      <c r="AE166" s="52"/>
    </row>
    <row r="167" spans="4:33" s="60" customFormat="1" ht="18.5">
      <c r="D167" s="94" t="s">
        <v>109</v>
      </c>
      <c r="E167" s="92"/>
      <c r="F167" s="132">
        <v>4583.2880000000005</v>
      </c>
      <c r="G167" s="131">
        <v>4495</v>
      </c>
      <c r="H167" s="131">
        <v>4536</v>
      </c>
      <c r="I167" s="131">
        <v>4580.43</v>
      </c>
      <c r="J167" s="132">
        <v>4623.5672282699989</v>
      </c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  <c r="AA167" s="52"/>
      <c r="AB167" s="52"/>
      <c r="AC167" s="52"/>
      <c r="AD167" s="52"/>
      <c r="AE167" s="52"/>
    </row>
    <row r="168" spans="4:33" s="60" customFormat="1" ht="18.5">
      <c r="D168" s="97" t="s">
        <v>110</v>
      </c>
      <c r="E168" s="92"/>
      <c r="F168" s="124">
        <v>2196</v>
      </c>
      <c r="G168" s="121">
        <v>1658</v>
      </c>
      <c r="H168" s="121">
        <v>2022.5</v>
      </c>
      <c r="I168" s="121">
        <v>2767.4408658299999</v>
      </c>
      <c r="J168" s="124">
        <v>2768.9018173700001</v>
      </c>
      <c r="K168" s="158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</row>
    <row r="169" spans="4:33" s="60" customFormat="1" ht="18.5">
      <c r="D169" s="97" t="s">
        <v>111</v>
      </c>
      <c r="E169" s="92"/>
      <c r="F169" s="124">
        <v>903.8</v>
      </c>
      <c r="G169" s="121">
        <v>972</v>
      </c>
      <c r="H169" s="121">
        <v>932.5</v>
      </c>
      <c r="I169" s="121">
        <v>893.01382438999963</v>
      </c>
      <c r="J169" s="124">
        <v>842.89493805000018</v>
      </c>
      <c r="K169" s="158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</row>
    <row r="170" spans="4:33" s="60" customFormat="1" ht="18.5">
      <c r="D170" s="97" t="s">
        <v>112</v>
      </c>
      <c r="E170" s="92"/>
      <c r="F170" s="124">
        <v>178</v>
      </c>
      <c r="G170" s="121">
        <v>176</v>
      </c>
      <c r="H170" s="121">
        <v>140.5</v>
      </c>
      <c r="I170" s="121">
        <v>158.64371398</v>
      </c>
      <c r="J170" s="124">
        <v>171.52799999999999</v>
      </c>
      <c r="K170" s="158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</row>
    <row r="171" spans="4:33" s="60" customFormat="1" ht="18.5">
      <c r="D171" s="97" t="s">
        <v>113</v>
      </c>
      <c r="E171" s="92"/>
      <c r="F171" s="124">
        <v>21.4</v>
      </c>
      <c r="G171" s="121">
        <v>1218</v>
      </c>
      <c r="H171" s="121">
        <v>787.5</v>
      </c>
      <c r="I171" s="121">
        <v>12.835888829999998</v>
      </c>
      <c r="J171" s="124">
        <v>16.91402592</v>
      </c>
      <c r="K171" s="158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</row>
    <row r="172" spans="4:33" s="60" customFormat="1" ht="18.5">
      <c r="D172" s="97" t="s">
        <v>114</v>
      </c>
      <c r="E172" s="92"/>
      <c r="F172" s="124">
        <v>-40.200000000000003</v>
      </c>
      <c r="G172" s="121">
        <v>-47.8</v>
      </c>
      <c r="H172" s="121">
        <v>-117.599</v>
      </c>
      <c r="I172" s="121">
        <v>-120.20658897</v>
      </c>
      <c r="J172" s="124">
        <v>-187.9</v>
      </c>
      <c r="K172" s="158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</row>
    <row r="173" spans="4:33" s="60" customFormat="1" ht="18.5">
      <c r="D173" s="94" t="s">
        <v>115</v>
      </c>
      <c r="E173" s="92"/>
      <c r="F173" s="132">
        <v>3259.0000000000005</v>
      </c>
      <c r="G173" s="131">
        <v>3976.2</v>
      </c>
      <c r="H173" s="131">
        <v>3765.4009999999998</v>
      </c>
      <c r="I173" s="131">
        <v>3711.7277040599993</v>
      </c>
      <c r="J173" s="167">
        <v>3612.33878134</v>
      </c>
      <c r="K173" s="158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</row>
    <row r="174" spans="4:33" s="60" customFormat="1" ht="18.5">
      <c r="D174" s="128" t="s">
        <v>116</v>
      </c>
      <c r="E174" s="92"/>
      <c r="F174" s="130">
        <v>7842.2880000000005</v>
      </c>
      <c r="G174" s="129">
        <v>8471.2000000000007</v>
      </c>
      <c r="H174" s="129">
        <v>8301.4009999999998</v>
      </c>
      <c r="I174" s="129">
        <v>8292.1577040599987</v>
      </c>
      <c r="J174" s="130">
        <v>8235.9060096099984</v>
      </c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</row>
    <row r="175" spans="4:33" s="60" customFormat="1" ht="18.5">
      <c r="D175" s="97" t="s">
        <v>30</v>
      </c>
      <c r="E175" s="133">
        <v>0</v>
      </c>
      <c r="F175" s="134">
        <v>88.01</v>
      </c>
      <c r="G175" s="108">
        <v>259.57799999999997</v>
      </c>
      <c r="H175" s="108">
        <v>432.43700000000001</v>
      </c>
      <c r="I175" s="108">
        <v>603.76</v>
      </c>
      <c r="J175" s="134">
        <v>172.98713573999999</v>
      </c>
      <c r="K175" s="52"/>
      <c r="L175" s="52"/>
      <c r="M175" s="52"/>
      <c r="N175" s="52"/>
      <c r="O175" s="52"/>
      <c r="P175" s="52"/>
      <c r="Q175" s="52"/>
      <c r="R175" s="52"/>
      <c r="S175" s="151"/>
      <c r="T175" s="159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</row>
    <row r="176" spans="4:33" s="60" customFormat="1" ht="18.5">
      <c r="D176" s="97" t="s">
        <v>117</v>
      </c>
      <c r="E176" s="133"/>
      <c r="F176" s="134">
        <v>79.099999999999994</v>
      </c>
      <c r="G176" s="108"/>
      <c r="H176" s="108"/>
      <c r="I176" s="108"/>
      <c r="J176" s="134">
        <v>0</v>
      </c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159"/>
      <c r="AE176" s="159"/>
      <c r="AF176" s="146"/>
      <c r="AG176" s="146"/>
    </row>
    <row r="177" spans="4:33" s="60" customFormat="1" ht="18.5">
      <c r="D177" s="97" t="s">
        <v>118</v>
      </c>
      <c r="E177" s="133"/>
      <c r="F177" s="134">
        <v>4</v>
      </c>
      <c r="G177" s="108">
        <v>2.61</v>
      </c>
      <c r="H177" s="108">
        <v>1.5780000000000001</v>
      </c>
      <c r="I177" s="108">
        <v>1.131</v>
      </c>
      <c r="J177" s="134">
        <v>4</v>
      </c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108"/>
      <c r="AE177" s="108"/>
      <c r="AF177" s="108"/>
      <c r="AG177" s="108"/>
    </row>
    <row r="178" spans="4:33" s="60" customFormat="1" ht="18.5">
      <c r="D178" s="94" t="s">
        <v>119</v>
      </c>
      <c r="E178" s="92"/>
      <c r="F178" s="132">
        <v>668.44</v>
      </c>
      <c r="G178" s="131">
        <v>677.49857999999995</v>
      </c>
      <c r="H178" s="131">
        <v>682.3855860000001</v>
      </c>
      <c r="I178" s="131">
        <v>682.85256000000004</v>
      </c>
      <c r="J178" s="132">
        <v>691.94854295999994</v>
      </c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</row>
    <row r="179" spans="4:33" s="61" customFormat="1" ht="18.5">
      <c r="D179" s="183" t="s">
        <v>120</v>
      </c>
      <c r="E179" s="135"/>
      <c r="F179" s="135">
        <v>4.8755310873077615</v>
      </c>
      <c r="G179" s="135">
        <v>5.8689421902552183</v>
      </c>
      <c r="H179" s="135">
        <v>5.5179960967112214</v>
      </c>
      <c r="I179" s="135">
        <v>5.4356209839207441</v>
      </c>
      <c r="J179" s="135">
        <v>5.2205309456787479</v>
      </c>
      <c r="K179" s="160"/>
      <c r="L179" s="160"/>
      <c r="M179" s="160"/>
      <c r="N179" s="160"/>
      <c r="O179" s="160"/>
      <c r="P179" s="160"/>
      <c r="Q179" s="160"/>
      <c r="R179" s="160"/>
      <c r="S179" s="160"/>
      <c r="T179" s="160"/>
      <c r="U179" s="160"/>
      <c r="V179" s="160"/>
      <c r="W179" s="160"/>
      <c r="X179" s="160"/>
      <c r="Y179" s="160"/>
      <c r="Z179" s="160"/>
      <c r="AA179" s="160"/>
      <c r="AB179" s="160"/>
      <c r="AC179" s="160"/>
      <c r="AD179" s="161"/>
      <c r="AE179" s="161"/>
    </row>
    <row r="180" spans="4:33" s="61" customFormat="1" ht="24.75" customHeight="1">
      <c r="D180" s="62"/>
      <c r="E180" s="82"/>
      <c r="F180" s="82"/>
      <c r="G180" s="82"/>
      <c r="H180" s="82"/>
      <c r="I180" s="82"/>
      <c r="J180" s="8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161"/>
      <c r="AD180" s="161"/>
      <c r="AE180" s="161"/>
    </row>
    <row r="181" spans="4:33" ht="21.75" customHeight="1">
      <c r="E181" s="85"/>
      <c r="F181" s="85"/>
      <c r="G181" s="140"/>
      <c r="H181" s="140"/>
      <c r="I181" s="140"/>
      <c r="J181" s="164"/>
      <c r="AF181" s="74"/>
      <c r="AG181" s="74"/>
    </row>
    <row r="182" spans="4:33">
      <c r="F182" s="83"/>
      <c r="G182" s="140"/>
      <c r="H182" s="140"/>
      <c r="I182" s="140"/>
      <c r="J182" s="83"/>
      <c r="AF182" s="74"/>
      <c r="AG182" s="74"/>
    </row>
    <row r="183" spans="4:33">
      <c r="F183" s="83"/>
      <c r="G183" s="140"/>
      <c r="H183" s="140"/>
      <c r="I183" s="140"/>
      <c r="J183" s="83"/>
      <c r="AF183" s="74"/>
      <c r="AG183" s="74"/>
    </row>
    <row r="184" spans="4:33">
      <c r="F184" s="84"/>
      <c r="G184" s="140"/>
      <c r="H184" s="140"/>
      <c r="I184" s="140"/>
      <c r="J184" s="84"/>
      <c r="AF184" s="74"/>
      <c r="AG184" s="74"/>
    </row>
    <row r="185" spans="4:33">
      <c r="G185" s="141"/>
      <c r="H185" s="142"/>
      <c r="I185" s="142"/>
      <c r="AF185" s="74"/>
      <c r="AG185" s="74"/>
    </row>
    <row r="186" spans="4:33">
      <c r="G186" s="140"/>
      <c r="H186" s="139"/>
      <c r="I186" s="139"/>
      <c r="AF186" s="74"/>
      <c r="AG186" s="74"/>
    </row>
    <row r="187" spans="4:33">
      <c r="G187" s="72"/>
      <c r="AF187" s="74"/>
      <c r="AG187" s="74"/>
    </row>
    <row r="188" spans="4:33">
      <c r="G188" s="72"/>
      <c r="H188" s="139"/>
      <c r="I188" s="139"/>
      <c r="AF188" s="74"/>
      <c r="AG188" s="74"/>
    </row>
  </sheetData>
  <customSheetViews>
    <customSheetView guid="{FC2EDFC3-A93C-4477-93AF-27C0C0201BDE}" scale="115" showPageBreaks="1" showGridLines="0" fitToPage="1" printArea="1" hiddenRows="1" view="pageBreakPreview" topLeftCell="V1">
      <selection activeCell="V7" sqref="V7:Y7"/>
      <rowBreaks count="3" manualBreakCount="3">
        <brk id="26" max="24" man="1"/>
        <brk id="52" max="24" man="1"/>
        <brk id="80" max="24" man="1"/>
      </rowBreaks>
      <pageMargins left="0" right="0" top="0" bottom="0" header="0" footer="0"/>
      <printOptions horizontalCentered="1"/>
      <pageSetup paperSize="9" scale="59" fitToHeight="0" orientation="landscape" r:id="rId1"/>
    </customSheetView>
    <customSheetView guid="{69535C21-9FE6-49FF-8C76-DB202AC4DC8D}" showPageBreaks="1" showGridLines="0" fitToPage="1" printArea="1" view="pageBreakPreview" topLeftCell="A22">
      <pane xSplit="2" topLeftCell="C1" activePane="topRight" state="frozenSplit"/>
      <selection pane="topRight" activeCell="T38" sqref="T38"/>
      <rowBreaks count="3" manualBreakCount="3">
        <brk id="27" max="17" man="1"/>
        <brk id="51" max="17" man="1"/>
        <brk id="79" max="17" man="1"/>
      </rowBreaks>
      <pageMargins left="0" right="0" top="0" bottom="0" header="0" footer="0"/>
      <pageSetup paperSize="9" scale="86" fitToHeight="0" orientation="landscape" r:id="rId2"/>
    </customSheetView>
    <customSheetView guid="{CFBB7BCF-3C34-4D65-B7CB-B5BDEC1FB4F5}" showPageBreaks="1" showGridLines="0" fitToPage="1" printArea="1" view="pageBreakPreview">
      <pane xSplit="2" topLeftCell="C1" activePane="topRight" state="frozenSplit"/>
      <selection pane="topRight" activeCell="R6" sqref="R6"/>
      <rowBreaks count="3" manualBreakCount="3">
        <brk id="27" max="17" man="1"/>
        <brk id="51" max="17" man="1"/>
        <brk id="79" max="17" man="1"/>
      </rowBreaks>
      <pageMargins left="0" right="0" top="0" bottom="0" header="0" footer="0"/>
      <pageSetup paperSize="9" scale="81" fitToHeight="0" orientation="landscape" r:id="rId3"/>
    </customSheetView>
    <customSheetView guid="{7897F2C7-20A9-4961-B617-DBAAC333AF50}" showGridLines="0">
      <selection activeCell="B4" sqref="B4:O25"/>
      <pageMargins left="0" right="0" top="0" bottom="0" header="0" footer="0"/>
      <pageSetup paperSize="9" orientation="portrait" r:id="rId4"/>
    </customSheetView>
    <customSheetView guid="{E2060345-10C5-44A3-95E0-67544A309E3C}" scale="130" showPageBreaks="1" showGridLines="0" printArea="1" view="pageBreakPreview">
      <selection activeCell="O7" sqref="O7:O21"/>
      <rowBreaks count="4" manualBreakCount="4">
        <brk id="26" max="16" man="1"/>
        <brk id="50" max="16" man="1"/>
        <brk id="80" max="16" man="1"/>
        <brk id="112" max="16" man="1"/>
      </rowBreaks>
      <pageMargins left="0" right="0" top="0" bottom="0" header="0" footer="0"/>
      <pageSetup paperSize="9" scale="92" fitToHeight="0" orientation="landscape" r:id="rId5"/>
    </customSheetView>
    <customSheetView guid="{CD2548A9-7BE4-4403-91CD-580D6B673AE0}" showPageBreaks="1" showGridLines="0" fitToPage="1" printArea="1" view="pageBreakPreview" topLeftCell="A3">
      <pane xSplit="2" topLeftCell="C1" activePane="topRight" state="frozenSplit"/>
      <selection pane="topRight" activeCell="G15" sqref="G15"/>
      <rowBreaks count="3" manualBreakCount="3">
        <brk id="27" max="17" man="1"/>
        <brk id="51" max="17" man="1"/>
        <brk id="79" max="17" man="1"/>
      </rowBreaks>
      <pageMargins left="0" right="0" top="0" bottom="0" header="0" footer="0"/>
      <pageSetup paperSize="9" scale="81" fitToHeight="0" orientation="landscape" r:id="rId6"/>
    </customSheetView>
    <customSheetView guid="{1D0196E2-DA44-4DB7-9EF7-BDF396FFCB9E}" showPageBreaks="1" showGridLines="0" fitToPage="1" printArea="1" view="pageBreakPreview" topLeftCell="A28">
      <pane xSplit="2" topLeftCell="E1" activePane="topRight" state="frozenSplit"/>
      <selection pane="topRight" activeCell="I32" sqref="I32:I33"/>
      <rowBreaks count="3" manualBreakCount="3">
        <brk id="27" max="19" man="1"/>
        <brk id="51" max="19" man="1"/>
        <brk id="80" max="19" man="1"/>
      </rowBreaks>
      <pageMargins left="0" right="0" top="0" bottom="0" header="0" footer="0"/>
      <pageSetup paperSize="9" scale="75" fitToHeight="0" orientation="landscape" r:id="rId7"/>
    </customSheetView>
    <customSheetView guid="{71B0A4DF-A151-4888-AD28-56A1189DEF7A}" scale="91" showPageBreaks="1" showGridLines="0" printArea="1" view="pageBreakPreview">
      <selection activeCell="H113" sqref="H113"/>
      <rowBreaks count="3" manualBreakCount="3">
        <brk id="26" max="19" man="1"/>
        <brk id="50" max="19" man="1"/>
        <brk id="80" max="19" man="1"/>
      </rowBreaks>
      <colBreaks count="1" manualBreakCount="1">
        <brk id="15" max="110" man="1"/>
      </colBreaks>
      <pageMargins left="0" right="0" top="0" bottom="0" header="0" footer="0"/>
      <pageSetup paperSize="9" scale="92" fitToHeight="0" orientation="landscape" r:id="rId8"/>
    </customSheetView>
  </customSheetViews>
  <phoneticPr fontId="229" type="noConversion"/>
  <printOptions horizontalCentered="1"/>
  <pageMargins left="0.31496062992125984" right="0.31496062992125984" top="0.74803149606299213" bottom="0.35433070866141736" header="0" footer="0"/>
  <pageSetup paperSize="9" scale="71" fitToHeight="0" orientation="portrait" r:id="rId9"/>
  <rowBreaks count="4" manualBreakCount="4">
    <brk id="34" min="3" max="9" man="1"/>
    <brk id="70" min="3" max="9" man="1"/>
    <brk id="108" min="3" max="9" man="1"/>
    <brk id="145" min="3" max="9" man="1"/>
  </rowBreaks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3"/>
  <sheetViews>
    <sheetView showGridLines="0" tabSelected="1" view="pageBreakPreview" topLeftCell="A13" zoomScaleNormal="100" zoomScaleSheetLayoutView="100" workbookViewId="0">
      <selection activeCell="G31" sqref="G31"/>
    </sheetView>
  </sheetViews>
  <sheetFormatPr defaultRowHeight="14.5"/>
  <cols>
    <col min="1" max="1" width="3.6328125" customWidth="1"/>
    <col min="2" max="2" width="24.90625" customWidth="1"/>
    <col min="3" max="3" width="3.36328125" customWidth="1"/>
    <col min="4" max="7" width="10.54296875" customWidth="1"/>
    <col min="8" max="8" width="3.36328125" customWidth="1"/>
    <col min="9" max="9" width="10.54296875" customWidth="1"/>
    <col min="10" max="10" width="3.6328125" customWidth="1"/>
    <col min="12" max="12" width="10.08984375" bestFit="1" customWidth="1"/>
    <col min="29" max="29" width="10.08984375" bestFit="1" customWidth="1"/>
    <col min="30" max="30" width="9.6328125" bestFit="1" customWidth="1"/>
  </cols>
  <sheetData>
    <row r="2" spans="1:24" s="168" customFormat="1" ht="18.5">
      <c r="B2" s="169" t="s">
        <v>121</v>
      </c>
      <c r="C2" s="170"/>
      <c r="D2" s="170"/>
      <c r="E2" s="170"/>
      <c r="F2" s="170"/>
      <c r="G2" s="170"/>
      <c r="H2" s="170"/>
      <c r="I2" s="179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3" spans="1:24" s="1" customFormat="1">
      <c r="A3"/>
      <c r="B3" s="171"/>
      <c r="C3" s="187"/>
      <c r="D3" s="188" t="s">
        <v>122</v>
      </c>
      <c r="E3" s="188" t="s">
        <v>123</v>
      </c>
      <c r="F3" s="188" t="s">
        <v>124</v>
      </c>
      <c r="G3" s="188" t="s">
        <v>125</v>
      </c>
      <c r="H3" s="187"/>
      <c r="I3" s="188" t="s">
        <v>126</v>
      </c>
    </row>
    <row r="4" spans="1:24" s="173" customFormat="1" ht="26">
      <c r="A4"/>
      <c r="B4" s="189" t="s">
        <v>127</v>
      </c>
      <c r="C4" s="190"/>
      <c r="D4" s="191" t="s">
        <v>47</v>
      </c>
      <c r="E4" s="191" t="s">
        <v>139</v>
      </c>
      <c r="F4" s="191" t="s">
        <v>49</v>
      </c>
      <c r="G4" s="191" t="s">
        <v>50</v>
      </c>
      <c r="H4" s="190"/>
      <c r="I4" s="191" t="s">
        <v>51</v>
      </c>
    </row>
    <row r="5" spans="1:24" s="175" customFormat="1" ht="13">
      <c r="B5" s="192"/>
      <c r="C5" s="192"/>
      <c r="D5" s="192"/>
      <c r="E5" s="192"/>
      <c r="F5" s="192"/>
      <c r="G5" s="192"/>
      <c r="H5" s="192"/>
      <c r="I5" s="192"/>
    </row>
    <row r="6" spans="1:24" s="199" customFormat="1">
      <c r="A6" s="196"/>
      <c r="B6" s="71" t="s">
        <v>128</v>
      </c>
      <c r="C6" s="197"/>
      <c r="D6" s="193">
        <v>1.9641255605381165</v>
      </c>
      <c r="E6" s="194">
        <f t="shared" ref="E6:F6" si="0">+E8/E14</f>
        <v>1.8125559334168602</v>
      </c>
      <c r="F6" s="194">
        <f t="shared" si="0"/>
        <v>1.8361162093200232</v>
      </c>
      <c r="G6" s="194">
        <f>+G8/G14</f>
        <v>1.8792694390975424</v>
      </c>
      <c r="H6" s="197"/>
      <c r="I6" s="193">
        <f>+I8/I14</f>
        <v>1.9153777380420205</v>
      </c>
      <c r="J6" s="198"/>
      <c r="K6" s="198"/>
    </row>
    <row r="7" spans="1:24" s="202" customFormat="1" ht="13">
      <c r="A7" s="200"/>
      <c r="B7" s="201"/>
      <c r="C7" s="201"/>
      <c r="D7" s="201"/>
      <c r="E7" s="201"/>
      <c r="F7" s="201"/>
      <c r="G7" s="201"/>
      <c r="H7" s="201"/>
      <c r="I7" s="201"/>
      <c r="J7" s="200"/>
      <c r="K7" s="200"/>
    </row>
    <row r="8" spans="1:24" s="202" customFormat="1">
      <c r="A8" s="196"/>
      <c r="B8" s="71" t="s">
        <v>129</v>
      </c>
      <c r="C8" s="197"/>
      <c r="D8" s="203">
        <v>21.9</v>
      </c>
      <c r="E8" s="204">
        <v>40.506999999999998</v>
      </c>
      <c r="F8" s="204">
        <v>41.017000000000003</v>
      </c>
      <c r="G8" s="204">
        <f>+G9+G11</f>
        <v>41.981000000000002</v>
      </c>
      <c r="H8" s="197"/>
      <c r="I8" s="203">
        <v>42.847000000000001</v>
      </c>
      <c r="J8" s="200"/>
      <c r="K8" s="200"/>
    </row>
    <row r="9" spans="1:24" s="202" customFormat="1">
      <c r="A9" s="196"/>
      <c r="B9" s="176" t="s">
        <v>130</v>
      </c>
      <c r="C9" s="197"/>
      <c r="D9" s="205">
        <v>10.85</v>
      </c>
      <c r="E9" s="206">
        <v>32</v>
      </c>
      <c r="F9" s="206">
        <v>32.21</v>
      </c>
      <c r="G9" s="206">
        <f>+F9+G10</f>
        <v>32.731999999999999</v>
      </c>
      <c r="H9" s="197"/>
      <c r="I9" s="205">
        <v>33.606000000000002</v>
      </c>
      <c r="J9" s="200"/>
      <c r="K9" s="200"/>
    </row>
    <row r="10" spans="1:24" s="202" customFormat="1">
      <c r="A10" s="196"/>
      <c r="B10" s="176" t="s">
        <v>131</v>
      </c>
      <c r="C10" s="207"/>
      <c r="D10" s="208"/>
      <c r="E10" s="209">
        <v>21.1</v>
      </c>
      <c r="F10" s="209">
        <v>0.21</v>
      </c>
      <c r="G10" s="209">
        <v>0.52200000000000002</v>
      </c>
      <c r="H10" s="207"/>
      <c r="I10" s="208">
        <v>0.86399999999999999</v>
      </c>
      <c r="J10" s="200"/>
      <c r="K10" s="200"/>
    </row>
    <row r="11" spans="1:24" s="196" customFormat="1">
      <c r="B11" s="176" t="s">
        <v>132</v>
      </c>
      <c r="C11" s="197"/>
      <c r="D11" s="205">
        <v>11.05</v>
      </c>
      <c r="E11" s="210">
        <v>8.51</v>
      </c>
      <c r="F11" s="210">
        <v>8.81</v>
      </c>
      <c r="G11" s="210">
        <f>+F11+G12</f>
        <v>9.2490000000000006</v>
      </c>
      <c r="H11" s="197"/>
      <c r="I11" s="205">
        <v>9.2409999999999997</v>
      </c>
      <c r="J11" s="211"/>
      <c r="K11" s="211"/>
    </row>
    <row r="12" spans="1:24" s="196" customFormat="1">
      <c r="B12" s="176" t="s">
        <v>133</v>
      </c>
      <c r="C12" s="197"/>
      <c r="D12" s="208">
        <v>0.15000000000000036</v>
      </c>
      <c r="E12" s="209">
        <v>0.1</v>
      </c>
      <c r="F12" s="209">
        <v>0.3</v>
      </c>
      <c r="G12" s="209">
        <v>0.439</v>
      </c>
      <c r="H12" s="197"/>
      <c r="I12" s="208">
        <v>0.36399999999999999</v>
      </c>
      <c r="J12" s="211"/>
      <c r="K12" s="211"/>
    </row>
    <row r="13" spans="1:24" s="202" customFormat="1" ht="13">
      <c r="A13" s="200"/>
      <c r="B13" s="201"/>
      <c r="C13" s="201"/>
      <c r="D13" s="201"/>
      <c r="E13" s="201"/>
      <c r="F13" s="201"/>
      <c r="G13" s="201"/>
      <c r="H13" s="201"/>
      <c r="I13" s="201"/>
      <c r="J13" s="200"/>
      <c r="K13" s="200"/>
    </row>
    <row r="14" spans="1:24" s="196" customFormat="1">
      <c r="B14" s="71" t="s">
        <v>134</v>
      </c>
      <c r="C14" s="197"/>
      <c r="D14" s="203">
        <v>11.15</v>
      </c>
      <c r="E14" s="204">
        <v>22.348000000000003</v>
      </c>
      <c r="F14" s="204">
        <v>22.339000000000002</v>
      </c>
      <c r="G14" s="204">
        <v>22.339000000000002</v>
      </c>
      <c r="H14" s="197"/>
      <c r="I14" s="203">
        <v>22.37</v>
      </c>
      <c r="J14" s="211"/>
      <c r="K14" s="211"/>
    </row>
    <row r="15" spans="1:24" s="202" customFormat="1" ht="13">
      <c r="A15" s="200"/>
      <c r="B15" s="201"/>
      <c r="C15" s="201"/>
      <c r="D15" s="201"/>
      <c r="E15" s="201"/>
      <c r="F15" s="201"/>
      <c r="G15" s="201"/>
      <c r="H15" s="201"/>
      <c r="I15" s="201"/>
      <c r="J15" s="200"/>
      <c r="K15" s="200"/>
    </row>
    <row r="16" spans="1:24" s="196" customFormat="1">
      <c r="B16" s="71" t="s">
        <v>135</v>
      </c>
      <c r="C16" s="174"/>
      <c r="D16" s="174"/>
      <c r="E16" s="174"/>
      <c r="F16" s="174"/>
      <c r="G16" s="174"/>
      <c r="H16" s="174"/>
      <c r="I16" s="174"/>
    </row>
    <row r="17" spans="1:13" s="196" customFormat="1">
      <c r="B17" s="176" t="s">
        <v>136</v>
      </c>
      <c r="C17" s="197"/>
      <c r="D17" s="205">
        <v>3.5</v>
      </c>
      <c r="E17" s="212">
        <v>3.7</v>
      </c>
      <c r="F17" s="212">
        <v>4.3</v>
      </c>
      <c r="G17" s="212">
        <v>4.5279999999999996</v>
      </c>
      <c r="H17" s="197"/>
      <c r="I17" s="205">
        <v>4.867</v>
      </c>
    </row>
    <row r="18" spans="1:13" s="196" customFormat="1">
      <c r="B18" s="176" t="s">
        <v>137</v>
      </c>
      <c r="C18" s="197"/>
      <c r="D18" s="208">
        <v>0.10000000000000009</v>
      </c>
      <c r="E18" s="213">
        <v>0.2</v>
      </c>
      <c r="F18" s="213">
        <v>0.6</v>
      </c>
      <c r="G18" s="213">
        <f>+G17-F17</f>
        <v>0.22799999999999976</v>
      </c>
      <c r="H18" s="197"/>
      <c r="I18" s="208">
        <v>0.40500000000000003</v>
      </c>
      <c r="L18" s="202"/>
    </row>
    <row r="19" spans="1:13" s="202" customFormat="1">
      <c r="A19" s="196"/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96"/>
      <c r="M19" s="174"/>
    </row>
    <row r="20" spans="1:13" s="196" customFormat="1">
      <c r="B20" s="195" t="s">
        <v>138</v>
      </c>
      <c r="C20" s="197"/>
      <c r="D20" s="205">
        <v>1.05</v>
      </c>
      <c r="E20" s="212">
        <v>1.1499999999999999</v>
      </c>
      <c r="F20" s="212">
        <v>1.1830000000000001</v>
      </c>
      <c r="G20" s="212">
        <v>1.21</v>
      </c>
      <c r="H20" s="197"/>
      <c r="I20" s="205">
        <v>1.3169999999999999</v>
      </c>
    </row>
    <row r="21" spans="1:13" s="196" customFormat="1">
      <c r="B21" s="176" t="s">
        <v>137</v>
      </c>
      <c r="C21" s="197"/>
      <c r="D21" s="208">
        <v>0.15000000000000002</v>
      </c>
      <c r="E21" s="209">
        <f>+E20-D20</f>
        <v>9.9999999999999867E-2</v>
      </c>
      <c r="F21" s="209">
        <f>+F20-E20</f>
        <v>3.300000000000014E-2</v>
      </c>
      <c r="G21" s="209">
        <f>+G20-F20</f>
        <v>2.6999999999999913E-2</v>
      </c>
      <c r="H21" s="197"/>
      <c r="I21" s="208">
        <f>+I20-G20</f>
        <v>0.10699999999999998</v>
      </c>
    </row>
    <row r="22" spans="1:13"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</row>
    <row r="23" spans="1:13" ht="21">
      <c r="B23" s="178"/>
      <c r="C23" s="172"/>
      <c r="D23" s="74"/>
      <c r="E23" s="74"/>
      <c r="F23" s="74"/>
      <c r="G23" s="74"/>
      <c r="H23" s="172"/>
      <c r="I23" s="74"/>
    </row>
  </sheetData>
  <pageMargins left="0.7" right="0.7" top="0.75" bottom="0.75" header="0.3" footer="0.3"/>
  <pageSetup paperSize="9"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7D303099FB5C47BE3098D3ADBB9A4C" ma:contentTypeVersion="8" ma:contentTypeDescription="Create a new document." ma:contentTypeScope="" ma:versionID="0ab15f8795d3ea4ab4cd0a09d0229e0a">
  <xsd:schema xmlns:xsd="http://www.w3.org/2001/XMLSchema" xmlns:xs="http://www.w3.org/2001/XMLSchema" xmlns:p="http://schemas.microsoft.com/office/2006/metadata/properties" xmlns:ns2="cc480429-bda2-4315-bffe-8b7d5e2f8557" targetNamespace="http://schemas.microsoft.com/office/2006/metadata/properties" ma:root="true" ma:fieldsID="8f0308f810a00e17ddba6ef6a85a7760" ns2:_="">
    <xsd:import namespace="cc480429-bda2-4315-bffe-8b7d5e2f85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80429-bda2-4315-bffe-8b7d5e2f85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C9A823-E0EB-4E7E-84EF-706F4BD221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42B6935-BDF0-4C99-864F-ED582307D9A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197915-657F-47D9-A8DF-32BEB06E19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480429-bda2-4315-bffe-8b7d5e2f85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5</vt:i4>
      </vt:variant>
    </vt:vector>
  </HeadingPairs>
  <TitlesOfParts>
    <vt:vector size="9" baseType="lpstr">
      <vt:lpstr>Cover</vt:lpstr>
      <vt:lpstr>Data</vt:lpstr>
      <vt:lpstr>1.Financial Data</vt:lpstr>
      <vt:lpstr>2. Operating KPIs</vt:lpstr>
      <vt:lpstr>'1.Financial Data'!Area_stampa</vt:lpstr>
      <vt:lpstr>'2. Operating KPIs'!Area_stampa</vt:lpstr>
      <vt:lpstr>Cover!Area_stampa</vt:lpstr>
      <vt:lpstr>Data!Area_stampa</vt:lpstr>
      <vt:lpstr>'1.Financial Data'!Titoli_stampa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Michele Vitale</dc:creator>
  <cp:keywords/>
  <dc:description/>
  <cp:lastModifiedBy>Spaltro Gianluca</cp:lastModifiedBy>
  <cp:revision/>
  <dcterms:created xsi:type="dcterms:W3CDTF">2016-04-01T09:24:13Z</dcterms:created>
  <dcterms:modified xsi:type="dcterms:W3CDTF">2021-05-13T12:48:24Z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  <property fmtid="{D5CDD505-2E9C-101B-9397-08002B2CF9AE}" pid="3" name="ContentTypeId">
    <vt:lpwstr>0x010100627D303099FB5C47BE3098D3ADBB9A4C</vt:lpwstr>
  </property>
  <property fmtid="{D5CDD505-2E9C-101B-9397-08002B2CF9AE}" pid="4" name="MSIP_Label_b244f673-923e-4cdb-8bf1-dfcce5b5c514_Enabled">
    <vt:lpwstr>True</vt:lpwstr>
  </property>
  <property fmtid="{D5CDD505-2E9C-101B-9397-08002B2CF9AE}" pid="5" name="MSIP_Label_b244f673-923e-4cdb-8bf1-dfcce5b5c514_SiteId">
    <vt:lpwstr>36da45f1-dd2c-4d1f-af13-5abe46b99921</vt:lpwstr>
  </property>
  <property fmtid="{D5CDD505-2E9C-101B-9397-08002B2CF9AE}" pid="6" name="MSIP_Label_b244f673-923e-4cdb-8bf1-dfcce5b5c514_Owner">
    <vt:lpwstr>gronco@deloitte.it</vt:lpwstr>
  </property>
  <property fmtid="{D5CDD505-2E9C-101B-9397-08002B2CF9AE}" pid="7" name="MSIP_Label_b244f673-923e-4cdb-8bf1-dfcce5b5c514_SetDate">
    <vt:lpwstr>2020-07-22T07:10:00.2750973Z</vt:lpwstr>
  </property>
  <property fmtid="{D5CDD505-2E9C-101B-9397-08002B2CF9AE}" pid="8" name="MSIP_Label_b244f673-923e-4cdb-8bf1-dfcce5b5c514_Name">
    <vt:lpwstr>Confidential</vt:lpwstr>
  </property>
  <property fmtid="{D5CDD505-2E9C-101B-9397-08002B2CF9AE}" pid="9" name="MSIP_Label_b244f673-923e-4cdb-8bf1-dfcce5b5c514_Application">
    <vt:lpwstr>Microsoft Azure Information Protection</vt:lpwstr>
  </property>
  <property fmtid="{D5CDD505-2E9C-101B-9397-08002B2CF9AE}" pid="10" name="MSIP_Label_b244f673-923e-4cdb-8bf1-dfcce5b5c514_ActionId">
    <vt:lpwstr>9a28a2ec-a7ac-474b-a259-d7058f503b87</vt:lpwstr>
  </property>
  <property fmtid="{D5CDD505-2E9C-101B-9397-08002B2CF9AE}" pid="11" name="MSIP_Label_b244f673-923e-4cdb-8bf1-dfcce5b5c514_Extended_MSFT_Method">
    <vt:lpwstr>Automatic</vt:lpwstr>
  </property>
  <property fmtid="{D5CDD505-2E9C-101B-9397-08002B2CF9AE}" pid="12" name="MSIP_Label_ea60d57e-af5b-4752-ac57-3e4f28ca11dc_Enabled">
    <vt:lpwstr>True</vt:lpwstr>
  </property>
  <property fmtid="{D5CDD505-2E9C-101B-9397-08002B2CF9AE}" pid="13" name="MSIP_Label_ea60d57e-af5b-4752-ac57-3e4f28ca11dc_SiteId">
    <vt:lpwstr>36da45f1-dd2c-4d1f-af13-5abe46b99921</vt:lpwstr>
  </property>
  <property fmtid="{D5CDD505-2E9C-101B-9397-08002B2CF9AE}" pid="14" name="MSIP_Label_ea60d57e-af5b-4752-ac57-3e4f28ca11dc_Owner">
    <vt:lpwstr>gronco@deloitte.it</vt:lpwstr>
  </property>
  <property fmtid="{D5CDD505-2E9C-101B-9397-08002B2CF9AE}" pid="15" name="MSIP_Label_ea60d57e-af5b-4752-ac57-3e4f28ca11dc_SetDate">
    <vt:lpwstr>2020-07-22T07:10:00.2750973Z</vt:lpwstr>
  </property>
  <property fmtid="{D5CDD505-2E9C-101B-9397-08002B2CF9AE}" pid="16" name="MSIP_Label_ea60d57e-af5b-4752-ac57-3e4f28ca11dc_Name">
    <vt:lpwstr>No Additional Protection</vt:lpwstr>
  </property>
  <property fmtid="{D5CDD505-2E9C-101B-9397-08002B2CF9AE}" pid="17" name="MSIP_Label_ea60d57e-af5b-4752-ac57-3e4f28ca11dc_Application">
    <vt:lpwstr>Microsoft Azure Information Protection</vt:lpwstr>
  </property>
  <property fmtid="{D5CDD505-2E9C-101B-9397-08002B2CF9AE}" pid="18" name="MSIP_Label_ea60d57e-af5b-4752-ac57-3e4f28ca11dc_ActionId">
    <vt:lpwstr>9a28a2ec-a7ac-474b-a259-d7058f503b87</vt:lpwstr>
  </property>
  <property fmtid="{D5CDD505-2E9C-101B-9397-08002B2CF9AE}" pid="19" name="MSIP_Label_ea60d57e-af5b-4752-ac57-3e4f28ca11dc_Parent">
    <vt:lpwstr>b244f673-923e-4cdb-8bf1-dfcce5b5c514</vt:lpwstr>
  </property>
  <property fmtid="{D5CDD505-2E9C-101B-9397-08002B2CF9AE}" pid="20" name="MSIP_Label_ea60d57e-af5b-4752-ac57-3e4f28ca11dc_Extended_MSFT_Method">
    <vt:lpwstr>Automatic</vt:lpwstr>
  </property>
  <property fmtid="{D5CDD505-2E9C-101B-9397-08002B2CF9AE}" pid="21" name="Sensitivity">
    <vt:lpwstr>Confidential No Additional Protection</vt:lpwstr>
  </property>
</Properties>
</file>